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Builder" sheetId="1" r:id="rId1"/>
    <sheet name="Players" sheetId="3" r:id="rId2"/>
    <sheet name="Creatures" sheetId="2" r:id="rId3"/>
    <sheet name="XP" sheetId="5" r:id="rId4"/>
    <sheet name="XPMultipliers" sheetId="6" r:id="rId5"/>
  </sheets>
  <definedNames>
    <definedName name="CreatureNames">Creatures!$A$3:$A$6</definedName>
  </definedNames>
  <calcPr calcId="145621"/>
</workbook>
</file>

<file path=xl/calcChain.xml><?xml version="1.0" encoding="utf-8"?>
<calcChain xmlns="http://schemas.openxmlformats.org/spreadsheetml/2006/main">
  <c r="C11" i="1" l="1"/>
  <c r="D11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12" i="1"/>
  <c r="D12" i="1" s="1"/>
  <c r="E2" i="1"/>
  <c r="J8" i="3"/>
  <c r="B2" i="1" s="1"/>
  <c r="J7" i="3"/>
  <c r="B3" i="1" s="1"/>
  <c r="J6" i="3"/>
  <c r="J9" i="3" s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G2" i="3"/>
  <c r="F2" i="3"/>
  <c r="E2" i="3"/>
  <c r="D2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2" i="3"/>
  <c r="C3" i="3"/>
  <c r="C4" i="3"/>
  <c r="C5" i="3"/>
  <c r="C6" i="3"/>
  <c r="E3" i="1" l="1"/>
  <c r="B1" i="1"/>
  <c r="E4" i="1"/>
  <c r="J3" i="3"/>
  <c r="B6" i="1" s="1"/>
  <c r="J2" i="3"/>
  <c r="B5" i="1" s="1"/>
  <c r="J4" i="3"/>
  <c r="B7" i="1" s="1"/>
  <c r="J5" i="3"/>
  <c r="B8" i="1" s="1"/>
  <c r="J1" i="3"/>
  <c r="B4" i="1" s="1"/>
  <c r="E5" i="1" l="1"/>
  <c r="E6" i="1" s="1"/>
</calcChain>
</file>

<file path=xl/comments1.xml><?xml version="1.0" encoding="utf-8"?>
<comments xmlns="http://schemas.openxmlformats.org/spreadsheetml/2006/main">
  <authors>
    <author>Joshua Gould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Joshua Gould: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<sst xmlns="http://schemas.openxmlformats.org/spreadsheetml/2006/main" count="239" uniqueCount="202">
  <si>
    <t>Adult Red Dragon</t>
  </si>
  <si>
    <t>Air Elemental</t>
  </si>
  <si>
    <t>Allosaurus</t>
  </si>
  <si>
    <t>Animated Armor</t>
  </si>
  <si>
    <t>Josh</t>
  </si>
  <si>
    <t>Justin</t>
  </si>
  <si>
    <t>Random</t>
  </si>
  <si>
    <t>Name</t>
  </si>
  <si>
    <t>Level</t>
  </si>
  <si>
    <t>XP Per Day</t>
  </si>
  <si>
    <t>Per Day</t>
  </si>
  <si>
    <t>Easy</t>
  </si>
  <si>
    <t>Medium</t>
  </si>
  <si>
    <t>Hard</t>
  </si>
  <si>
    <t>Deadly</t>
  </si>
  <si>
    <t>Monsters</t>
  </si>
  <si>
    <t>Multiplier</t>
  </si>
  <si>
    <t>Easy:</t>
  </si>
  <si>
    <t>Deadly:</t>
  </si>
  <si>
    <t>Hard:</t>
  </si>
  <si>
    <t>Medium:</t>
  </si>
  <si>
    <t>Daily:</t>
  </si>
  <si>
    <t>Sean</t>
  </si>
  <si>
    <t>Count:</t>
  </si>
  <si>
    <t>Number of Players</t>
  </si>
  <si>
    <t>Max Level:</t>
  </si>
  <si>
    <t xml:space="preserve">Min Level: </t>
  </si>
  <si>
    <t>Minimum Level</t>
  </si>
  <si>
    <t>Maximum Level</t>
  </si>
  <si>
    <t>Daily Experience</t>
  </si>
  <si>
    <t>Easy Encounter</t>
  </si>
  <si>
    <t>Medium Encounter</t>
  </si>
  <si>
    <t>Hard Encounter</t>
  </si>
  <si>
    <t>Deadly Encounter</t>
  </si>
  <si>
    <t>Count</t>
  </si>
  <si>
    <t>Creature</t>
  </si>
  <si>
    <t>XP</t>
  </si>
  <si>
    <t>Number of Creatures</t>
  </si>
  <si>
    <t>Adjusted XP</t>
  </si>
  <si>
    <t>XP Multiplier</t>
  </si>
  <si>
    <t>Encounter Level:</t>
  </si>
  <si>
    <t>Total XP</t>
  </si>
  <si>
    <t>Party Dificulty Mod:</t>
  </si>
  <si>
    <t>Ankylosaurus</t>
  </si>
  <si>
    <t>Ape</t>
  </si>
  <si>
    <t>Awakened Shrub</t>
  </si>
  <si>
    <t>Awakened Tree</t>
  </si>
  <si>
    <t>Axe Beak</t>
  </si>
  <si>
    <t>Badger</t>
  </si>
  <si>
    <t>Banshee</t>
  </si>
  <si>
    <t>Bat</t>
  </si>
  <si>
    <t>Basilisk</t>
  </si>
  <si>
    <t>Black Bear</t>
  </si>
  <si>
    <t>Blink Dog</t>
  </si>
  <si>
    <t>Blood Hawk</t>
  </si>
  <si>
    <t>Boar</t>
  </si>
  <si>
    <t>Brown Bear</t>
  </si>
  <si>
    <t>Bugbear</t>
  </si>
  <si>
    <t>Camel</t>
  </si>
  <si>
    <t>Cat</t>
  </si>
  <si>
    <t>Centaur</t>
  </si>
  <si>
    <t>Chimera</t>
  </si>
  <si>
    <t>Cockatrice</t>
  </si>
  <si>
    <t>Constrictor Snake</t>
  </si>
  <si>
    <t>Crab</t>
  </si>
  <si>
    <t>Crocodile</t>
  </si>
  <si>
    <t>Cyclops</t>
  </si>
  <si>
    <t>Death Dog</t>
  </si>
  <si>
    <t>Deer</t>
  </si>
  <si>
    <t>Dire Wolf</t>
  </si>
  <si>
    <t>Doppelganger</t>
  </si>
  <si>
    <t>Draft Horse</t>
  </si>
  <si>
    <t>Eagle</t>
  </si>
  <si>
    <t>Earth Elemental</t>
  </si>
  <si>
    <t>Elephant</t>
  </si>
  <si>
    <t>Elk</t>
  </si>
  <si>
    <t>Fire Elemental</t>
  </si>
  <si>
    <t>Fire Giant</t>
  </si>
  <si>
    <t>Flameskull</t>
  </si>
  <si>
    <t>Flesh Golem</t>
  </si>
  <si>
    <t>Flying Snake</t>
  </si>
  <si>
    <t>Flying Sword</t>
  </si>
  <si>
    <t>Frog</t>
  </si>
  <si>
    <t>Frost Giant</t>
  </si>
  <si>
    <t>Gargoyle</t>
  </si>
  <si>
    <t>Ghost</t>
  </si>
  <si>
    <t>Ghoul</t>
  </si>
  <si>
    <t>Giant Ape</t>
  </si>
  <si>
    <t>Giant Badger</t>
  </si>
  <si>
    <t>Giant Bat</t>
  </si>
  <si>
    <t>Giant Boar</t>
  </si>
  <si>
    <t>Giant Centipede</t>
  </si>
  <si>
    <t>Giant Constrictor Snake</t>
  </si>
  <si>
    <t>Giant Crab</t>
  </si>
  <si>
    <t>Giant Crocodile</t>
  </si>
  <si>
    <t>Giant Eagle</t>
  </si>
  <si>
    <t>Giant Elk</t>
  </si>
  <si>
    <t>Giant Fire Beetle</t>
  </si>
  <si>
    <t>Giant Frog</t>
  </si>
  <si>
    <t>Giant Goat</t>
  </si>
  <si>
    <t>Giant Hyena</t>
  </si>
  <si>
    <t>Giant Lizard</t>
  </si>
  <si>
    <t>Giant Octopus</t>
  </si>
  <si>
    <t>Giant Owl</t>
  </si>
  <si>
    <t>Giant Poisonous Snake</t>
  </si>
  <si>
    <t>Giant Rat</t>
  </si>
  <si>
    <t>Giant Scorpion</t>
  </si>
  <si>
    <t>Giant Sea Horse</t>
  </si>
  <si>
    <t>Giant Shark</t>
  </si>
  <si>
    <t>Giant Spider</t>
  </si>
  <si>
    <t>Giant Toad</t>
  </si>
  <si>
    <t>Giant Vulture</t>
  </si>
  <si>
    <t>Giant Wasp</t>
  </si>
  <si>
    <t>Giant Weasel</t>
  </si>
  <si>
    <t>Giant Wolf Spider</t>
  </si>
  <si>
    <t>Gnoll</t>
  </si>
  <si>
    <t>Goat</t>
  </si>
  <si>
    <t>Goblin</t>
  </si>
  <si>
    <t>Grick</t>
  </si>
  <si>
    <t>Griffon</t>
  </si>
  <si>
    <t>Harpy</t>
  </si>
  <si>
    <t>Hawk</t>
  </si>
  <si>
    <t>Hell Hound</t>
  </si>
  <si>
    <t>Hill Giant</t>
  </si>
  <si>
    <t>Hippogriff</t>
  </si>
  <si>
    <t>Hobgoblin</t>
  </si>
  <si>
    <t>Hunter Shark</t>
  </si>
  <si>
    <t>Hydra</t>
  </si>
  <si>
    <t>Hyena</t>
  </si>
  <si>
    <t>Jackal</t>
  </si>
  <si>
    <t>Killer Whale</t>
  </si>
  <si>
    <t>Kobold</t>
  </si>
  <si>
    <t>Lion</t>
  </si>
  <si>
    <t>Lizard</t>
  </si>
  <si>
    <t>Lizardfolk</t>
  </si>
  <si>
    <t>Mammoth</t>
  </si>
  <si>
    <t>Manticore</t>
  </si>
  <si>
    <t>Mastiff</t>
  </si>
  <si>
    <t>Medusa</t>
  </si>
  <si>
    <t>Merfolk</t>
  </si>
  <si>
    <t>Minotaur</t>
  </si>
  <si>
    <t>Mule</t>
  </si>
  <si>
    <t>Mummy</t>
  </si>
  <si>
    <t>Nothic</t>
  </si>
  <si>
    <t>Ochre Jelly</t>
  </si>
  <si>
    <t>Octopus</t>
  </si>
  <si>
    <t>Ogre</t>
  </si>
  <si>
    <t>Orc</t>
  </si>
  <si>
    <t>Owl</t>
  </si>
  <si>
    <t>Owlbear</t>
  </si>
  <si>
    <t>Panther</t>
  </si>
  <si>
    <t>Pegasus</t>
  </si>
  <si>
    <t>Phase Spider</t>
  </si>
  <si>
    <t>Plesiosaurus</t>
  </si>
  <si>
    <t>Poisonous Snake</t>
  </si>
  <si>
    <t>Polar Bear</t>
  </si>
  <si>
    <t>Pony</t>
  </si>
  <si>
    <t>Pteranodon</t>
  </si>
  <si>
    <t>Quipper</t>
  </si>
  <si>
    <t>Rat</t>
  </si>
  <si>
    <t>Raven</t>
  </si>
  <si>
    <t>Reef Shark</t>
  </si>
  <si>
    <t>Rhinoceros</t>
  </si>
  <si>
    <t>Riding Horse</t>
  </si>
  <si>
    <t>Saber-Toothed Tiger</t>
  </si>
  <si>
    <t>Satyr</t>
  </si>
  <si>
    <t>Scorpion</t>
  </si>
  <si>
    <t>Sea Horse</t>
  </si>
  <si>
    <t>Skeleton</t>
  </si>
  <si>
    <t>Spectator</t>
  </si>
  <si>
    <t>Spider</t>
  </si>
  <si>
    <t>Stirge</t>
  </si>
  <si>
    <t>Stone Golem</t>
  </si>
  <si>
    <t>Swarm of Bats</t>
  </si>
  <si>
    <t>Swarm of Insects</t>
  </si>
  <si>
    <t>Swarm of Poisonus Snakes</t>
  </si>
  <si>
    <t>Swarm of Quippers</t>
  </si>
  <si>
    <t>Swarm of Rats</t>
  </si>
  <si>
    <t>Swarm of Ravens</t>
  </si>
  <si>
    <t>Tiger</t>
  </si>
  <si>
    <t>Triceratops</t>
  </si>
  <si>
    <t>Troll</t>
  </si>
  <si>
    <t>Twig Blight</t>
  </si>
  <si>
    <t>Tyrannosaurus Rex</t>
  </si>
  <si>
    <t>Vulture</t>
  </si>
  <si>
    <t>Warhorse</t>
  </si>
  <si>
    <t>Water Elemental</t>
  </si>
  <si>
    <t>Weasel</t>
  </si>
  <si>
    <t>Werewolf</t>
  </si>
  <si>
    <t>Wight</t>
  </si>
  <si>
    <t>Winter Wolf</t>
  </si>
  <si>
    <t>Wolf</t>
  </si>
  <si>
    <t>Worg</t>
  </si>
  <si>
    <t>Wyvern</t>
  </si>
  <si>
    <t>Yeti</t>
  </si>
  <si>
    <t>Young Green Dragon</t>
  </si>
  <si>
    <t>Zombie</t>
  </si>
  <si>
    <t>&lt;Choose&gt;</t>
  </si>
  <si>
    <t>Imp</t>
  </si>
  <si>
    <t>Pseudodragon</t>
  </si>
  <si>
    <t>Quasit</t>
  </si>
  <si>
    <t>Sprite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</si>
</sst>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B11" sqref="B11"/>
    </sheetView>
  </sheetViews>
  <sheetFormatPr defaultRowHeight="15" x14ac:dyDescent="0.25"/>
  <cols>
    <col min="1" max="1" width="17.7109375" bestFit="1" customWidth="1"/>
    <col min="2" max="2" width="24.7109375" bestFit="1" customWidth="1"/>
    <col min="3" max="3" width="17.85546875" style="3" customWidth="1"/>
    <col min="4" max="4" width="19.85546875" style="3" bestFit="1" customWidth="1"/>
    <col min="5" max="5" width="18" customWidth="1"/>
  </cols>
  <sheetData>
    <row r="1" spans="1:5" x14ac:dyDescent="0.25">
      <c r="A1" s="2" t="s">
        <v>24</v>
      </c>
      <c r="B1" s="2">
        <f>Players!J6</f>
        <v>4</v>
      </c>
      <c r="C1" s="4"/>
      <c r="D1" s="4"/>
    </row>
    <row r="2" spans="1:5" x14ac:dyDescent="0.25">
      <c r="A2" s="2" t="s">
        <v>27</v>
      </c>
      <c r="B2" s="2">
        <f>Players!J8</f>
        <v>2</v>
      </c>
      <c r="C2" s="4"/>
      <c r="D2" s="2" t="s">
        <v>37</v>
      </c>
      <c r="E2" s="2">
        <f>SUM($A$11:$A$100)</f>
        <v>0</v>
      </c>
    </row>
    <row r="3" spans="1:5" x14ac:dyDescent="0.25">
      <c r="A3" s="2" t="s">
        <v>28</v>
      </c>
      <c r="B3" s="2">
        <f>Players!J7</f>
        <v>3</v>
      </c>
      <c r="C3" s="4"/>
      <c r="D3" s="2" t="s">
        <v>39</v>
      </c>
      <c r="E3" s="2">
        <f>IF(ISERROR(INDEX(XPMultipliers!$B$2:$B$8,MATCH($E$2,XPMultipliers!A2:A8,1)+Players!J9)),1,INDEX(XPMultipliers!$B$2:$B$8,MATCH($E$2,XPMultipliers!A2:A8,1)+Players!J9))</f>
        <v>0.5</v>
      </c>
    </row>
    <row r="4" spans="1:5" x14ac:dyDescent="0.25">
      <c r="A4" s="2" t="s">
        <v>29</v>
      </c>
      <c r="B4" s="2">
        <f>Players!J1</f>
        <v>4200</v>
      </c>
      <c r="C4" s="4"/>
      <c r="D4" s="2" t="s">
        <v>36</v>
      </c>
      <c r="E4" s="2">
        <f>SUM($D$11:$D$100)</f>
        <v>0</v>
      </c>
    </row>
    <row r="5" spans="1:5" x14ac:dyDescent="0.25">
      <c r="A5" s="2" t="s">
        <v>30</v>
      </c>
      <c r="B5" s="2">
        <f>Players!J2</f>
        <v>275</v>
      </c>
      <c r="C5" s="4"/>
      <c r="D5" s="2" t="s">
        <v>38</v>
      </c>
      <c r="E5" s="2">
        <f>$E$3*$E$4</f>
        <v>0</v>
      </c>
    </row>
    <row r="6" spans="1:5" x14ac:dyDescent="0.25">
      <c r="A6" s="2" t="s">
        <v>31</v>
      </c>
      <c r="B6" s="2">
        <f>Players!J3</f>
        <v>550</v>
      </c>
      <c r="C6" s="4"/>
      <c r="D6" s="2" t="s">
        <v>40</v>
      </c>
      <c r="E6" s="2" t="str">
        <f>IF(ISERROR(INDEX($A$5:$A$8,MATCH($E$5,B5:B8,1))),"Easy Encounter",INDEX($A$5:$A$8,MATCH($E$5,B5:B8,1)))</f>
        <v>Easy Encounter</v>
      </c>
    </row>
    <row r="7" spans="1:5" x14ac:dyDescent="0.25">
      <c r="A7" s="2" t="s">
        <v>32</v>
      </c>
      <c r="B7" s="2">
        <f>Players!J4</f>
        <v>810</v>
      </c>
      <c r="C7" s="4"/>
      <c r="D7" s="4"/>
    </row>
    <row r="8" spans="1:5" x14ac:dyDescent="0.25">
      <c r="A8" s="2" t="s">
        <v>33</v>
      </c>
      <c r="B8" s="2">
        <f>Players!J5</f>
        <v>1400</v>
      </c>
      <c r="C8" s="4"/>
      <c r="D8" s="4"/>
    </row>
    <row r="9" spans="1:5" x14ac:dyDescent="0.25">
      <c r="C9" s="4"/>
      <c r="D9" s="4"/>
    </row>
    <row r="10" spans="1:5" x14ac:dyDescent="0.25">
      <c r="A10" s="2" t="s">
        <v>34</v>
      </c>
      <c r="B10" s="2" t="s">
        <v>35</v>
      </c>
      <c r="C10" s="2" t="s">
        <v>36</v>
      </c>
      <c r="D10" s="2" t="s">
        <v>41</v>
      </c>
    </row>
    <row r="11" spans="1:5" x14ac:dyDescent="0.25">
      <c r="A11" s="1"/>
      <c r="B11" s="1" t="s">
        <v>197</v>
      </c>
      <c r="C11" s="2">
        <f>IF(ISERROR(INDEX(Creatures!$C:$C,MATCH($B11,Creatures!$A:$A,1))),0,INDEX(Creatures!$C:$C,MATCH($B11,Creatures!$A:$A,1)))</f>
        <v>0</v>
      </c>
      <c r="D11" s="2">
        <f>$A11*$C11</f>
        <v>0</v>
      </c>
    </row>
    <row r="12" spans="1:5" x14ac:dyDescent="0.25">
      <c r="A12" s="1"/>
      <c r="B12" s="1" t="s">
        <v>197</v>
      </c>
      <c r="C12" s="2">
        <f>IF(ISERROR(INDEX(Creatures!$C:$C,MATCH($B12,Creatures!$A:$A,1))),0,INDEX(Creatures!$C:$C,MATCH($B12,Creatures!$A:$A,1)))</f>
        <v>0</v>
      </c>
      <c r="D12" s="2">
        <f t="shared" ref="D12:D41" si="0">$A12*$C12</f>
        <v>0</v>
      </c>
    </row>
    <row r="13" spans="1:5" x14ac:dyDescent="0.25">
      <c r="A13" s="1"/>
      <c r="B13" s="1" t="s">
        <v>197</v>
      </c>
      <c r="C13" s="2">
        <f>IF(ISERROR(INDEX(Creatures!$C:$C,MATCH($B13,Creatures!$A:$A,1))),0,INDEX(Creatures!$C:$C,MATCH($B13,Creatures!$A:$A,1)))</f>
        <v>0</v>
      </c>
      <c r="D13" s="2">
        <f t="shared" si="0"/>
        <v>0</v>
      </c>
    </row>
    <row r="14" spans="1:5" x14ac:dyDescent="0.25">
      <c r="A14" s="1"/>
      <c r="B14" s="1" t="s">
        <v>197</v>
      </c>
      <c r="C14" s="2">
        <f>IF(ISERROR(INDEX(Creatures!$C:$C,MATCH($B14,Creatures!$A:$A,1))),0,INDEX(Creatures!$C:$C,MATCH($B14,Creatures!$A:$A,1)))</f>
        <v>0</v>
      </c>
      <c r="D14" s="2">
        <f t="shared" si="0"/>
        <v>0</v>
      </c>
    </row>
    <row r="15" spans="1:5" x14ac:dyDescent="0.25">
      <c r="A15" s="1"/>
      <c r="B15" s="1" t="s">
        <v>197</v>
      </c>
      <c r="C15" s="2">
        <f>IF(ISERROR(INDEX(Creatures!$C:$C,MATCH($B15,Creatures!$A:$A,1))),0,INDEX(Creatures!$C:$C,MATCH($B15,Creatures!$A:$A,1)))</f>
        <v>0</v>
      </c>
      <c r="D15" s="2">
        <f t="shared" si="0"/>
        <v>0</v>
      </c>
    </row>
    <row r="16" spans="1:5" x14ac:dyDescent="0.25">
      <c r="A16" s="1"/>
      <c r="B16" s="1" t="s">
        <v>197</v>
      </c>
      <c r="C16" s="2">
        <f>IF(ISERROR(INDEX(Creatures!$C:$C,MATCH($B16,Creatures!$A:$A,1))),0,INDEX(Creatures!$C:$C,MATCH($B16,Creatures!$A:$A,1)))</f>
        <v>0</v>
      </c>
      <c r="D16" s="2">
        <f t="shared" si="0"/>
        <v>0</v>
      </c>
    </row>
    <row r="17" spans="1:4" x14ac:dyDescent="0.25">
      <c r="A17" s="1"/>
      <c r="B17" s="1" t="s">
        <v>197</v>
      </c>
      <c r="C17" s="2">
        <f>IF(ISERROR(INDEX(Creatures!$C:$C,MATCH($B17,Creatures!$A:$A,1))),0,INDEX(Creatures!$C:$C,MATCH($B17,Creatures!$A:$A,1)))</f>
        <v>0</v>
      </c>
      <c r="D17" s="2">
        <f t="shared" si="0"/>
        <v>0</v>
      </c>
    </row>
    <row r="18" spans="1:4" x14ac:dyDescent="0.25">
      <c r="A18" s="1"/>
      <c r="B18" s="1" t="s">
        <v>197</v>
      </c>
      <c r="C18" s="2">
        <f>IF(ISERROR(INDEX(Creatures!$C:$C,MATCH($B18,Creatures!$A:$A,1))),0,INDEX(Creatures!$C:$C,MATCH($B18,Creatures!$A:$A,1)))</f>
        <v>0</v>
      </c>
      <c r="D18" s="2">
        <f t="shared" si="0"/>
        <v>0</v>
      </c>
    </row>
    <row r="19" spans="1:4" x14ac:dyDescent="0.25">
      <c r="A19" s="1"/>
      <c r="B19" s="1" t="s">
        <v>197</v>
      </c>
      <c r="C19" s="2">
        <f>IF(ISERROR(INDEX(Creatures!$C:$C,MATCH($B19,Creatures!$A:$A,1))),0,INDEX(Creatures!$C:$C,MATCH($B19,Creatures!$A:$A,1)))</f>
        <v>0</v>
      </c>
      <c r="D19" s="2">
        <f t="shared" si="0"/>
        <v>0</v>
      </c>
    </row>
    <row r="20" spans="1:4" x14ac:dyDescent="0.25">
      <c r="A20" s="1"/>
      <c r="B20" s="1" t="s">
        <v>197</v>
      </c>
      <c r="C20" s="2">
        <f>IF(ISERROR(INDEX(Creatures!$C:$C,MATCH($B20,Creatures!$A:$A,1))),0,INDEX(Creatures!$C:$C,MATCH($B20,Creatures!$A:$A,1)))</f>
        <v>0</v>
      </c>
      <c r="D20" s="2">
        <f t="shared" si="0"/>
        <v>0</v>
      </c>
    </row>
    <row r="21" spans="1:4" x14ac:dyDescent="0.25">
      <c r="A21" s="1"/>
      <c r="B21" s="1" t="s">
        <v>197</v>
      </c>
      <c r="C21" s="2">
        <f>IF(ISERROR(INDEX(Creatures!$C:$C,MATCH($B21,Creatures!$A:$A,1))),0,INDEX(Creatures!$C:$C,MATCH($B21,Creatures!$A:$A,1)))</f>
        <v>0</v>
      </c>
      <c r="D21" s="2">
        <f t="shared" si="0"/>
        <v>0</v>
      </c>
    </row>
    <row r="22" spans="1:4" x14ac:dyDescent="0.25">
      <c r="A22" s="1"/>
      <c r="B22" s="1" t="s">
        <v>197</v>
      </c>
      <c r="C22" s="2">
        <f>IF(ISERROR(INDEX(Creatures!$C:$C,MATCH($B22,Creatures!$A:$A,1))),0,INDEX(Creatures!$C:$C,MATCH($B22,Creatures!$A:$A,1)))</f>
        <v>0</v>
      </c>
      <c r="D22" s="2">
        <f t="shared" si="0"/>
        <v>0</v>
      </c>
    </row>
    <row r="23" spans="1:4" x14ac:dyDescent="0.25">
      <c r="A23" s="1"/>
      <c r="B23" s="1" t="s">
        <v>197</v>
      </c>
      <c r="C23" s="2">
        <f>IF(ISERROR(INDEX(Creatures!$C:$C,MATCH($B23,Creatures!$A:$A,1))),0,INDEX(Creatures!$C:$C,MATCH($B23,Creatures!$A:$A,1)))</f>
        <v>0</v>
      </c>
      <c r="D23" s="2">
        <f t="shared" si="0"/>
        <v>0</v>
      </c>
    </row>
    <row r="24" spans="1:4" x14ac:dyDescent="0.25">
      <c r="A24" s="1"/>
      <c r="B24" s="1" t="s">
        <v>197</v>
      </c>
      <c r="C24" s="2">
        <f>IF(ISERROR(INDEX(Creatures!$C:$C,MATCH($B24,Creatures!$A:$A,1))),0,INDEX(Creatures!$C:$C,MATCH($B24,Creatures!$A:$A,1)))</f>
        <v>0</v>
      </c>
      <c r="D24" s="2">
        <f t="shared" si="0"/>
        <v>0</v>
      </c>
    </row>
    <row r="25" spans="1:4" x14ac:dyDescent="0.25">
      <c r="A25" s="1"/>
      <c r="B25" s="1" t="s">
        <v>197</v>
      </c>
      <c r="C25" s="2">
        <f>IF(ISERROR(INDEX(Creatures!$C:$C,MATCH($B25,Creatures!$A:$A,1))),0,INDEX(Creatures!$C:$C,MATCH($B25,Creatures!$A:$A,1)))</f>
        <v>0</v>
      </c>
      <c r="D25" s="2">
        <f t="shared" si="0"/>
        <v>0</v>
      </c>
    </row>
    <row r="26" spans="1:4" x14ac:dyDescent="0.25">
      <c r="A26" s="1"/>
      <c r="B26" s="1" t="s">
        <v>197</v>
      </c>
      <c r="C26" s="2">
        <f>IF(ISERROR(INDEX(Creatures!$C:$C,MATCH($B26,Creatures!$A:$A,1))),0,INDEX(Creatures!$C:$C,MATCH($B26,Creatures!$A:$A,1)))</f>
        <v>0</v>
      </c>
      <c r="D26" s="2">
        <f t="shared" si="0"/>
        <v>0</v>
      </c>
    </row>
    <row r="27" spans="1:4" x14ac:dyDescent="0.25">
      <c r="A27" s="1"/>
      <c r="B27" s="1" t="s">
        <v>197</v>
      </c>
      <c r="C27" s="2">
        <f>IF(ISERROR(INDEX(Creatures!$C:$C,MATCH($B27,Creatures!$A:$A,1))),0,INDEX(Creatures!$C:$C,MATCH($B27,Creatures!$A:$A,1)))</f>
        <v>0</v>
      </c>
      <c r="D27" s="2">
        <f t="shared" si="0"/>
        <v>0</v>
      </c>
    </row>
    <row r="28" spans="1:4" x14ac:dyDescent="0.25">
      <c r="A28" s="1"/>
      <c r="B28" s="1" t="s">
        <v>197</v>
      </c>
      <c r="C28" s="2">
        <f>IF(ISERROR(INDEX(Creatures!$C:$C,MATCH($B28,Creatures!$A:$A,1))),0,INDEX(Creatures!$C:$C,MATCH($B28,Creatures!$A:$A,1)))</f>
        <v>0</v>
      </c>
      <c r="D28" s="2">
        <f t="shared" si="0"/>
        <v>0</v>
      </c>
    </row>
    <row r="29" spans="1:4" x14ac:dyDescent="0.25">
      <c r="A29" s="1"/>
      <c r="B29" s="1" t="s">
        <v>197</v>
      </c>
      <c r="C29" s="2">
        <f>IF(ISERROR(INDEX(Creatures!$C:$C,MATCH($B29,Creatures!$A:$A,1))),0,INDEX(Creatures!$C:$C,MATCH($B29,Creatures!$A:$A,1)))</f>
        <v>0</v>
      </c>
      <c r="D29" s="2">
        <f t="shared" si="0"/>
        <v>0</v>
      </c>
    </row>
    <row r="30" spans="1:4" x14ac:dyDescent="0.25">
      <c r="A30" s="1"/>
      <c r="B30" s="1" t="s">
        <v>197</v>
      </c>
      <c r="C30" s="2">
        <f>IF(ISERROR(INDEX(Creatures!$C:$C,MATCH($B30,Creatures!$A:$A,1))),0,INDEX(Creatures!$C:$C,MATCH($B30,Creatures!$A:$A,1)))</f>
        <v>0</v>
      </c>
      <c r="D30" s="2">
        <f t="shared" si="0"/>
        <v>0</v>
      </c>
    </row>
    <row r="31" spans="1:4" x14ac:dyDescent="0.25">
      <c r="A31" s="1"/>
      <c r="B31" s="1" t="s">
        <v>197</v>
      </c>
      <c r="C31" s="2">
        <f>IF(ISERROR(INDEX(Creatures!$C:$C,MATCH($B31,Creatures!$A:$A,1))),0,INDEX(Creatures!$C:$C,MATCH($B31,Creatures!$A:$A,1)))</f>
        <v>0</v>
      </c>
      <c r="D31" s="2">
        <f t="shared" si="0"/>
        <v>0</v>
      </c>
    </row>
    <row r="32" spans="1:4" x14ac:dyDescent="0.25">
      <c r="A32" s="1"/>
      <c r="B32" s="1" t="s">
        <v>197</v>
      </c>
      <c r="C32" s="2">
        <f>IF(ISERROR(INDEX(Creatures!$C:$C,MATCH($B32,Creatures!$A:$A,1))),0,INDEX(Creatures!$C:$C,MATCH($B32,Creatures!$A:$A,1)))</f>
        <v>0</v>
      </c>
      <c r="D32" s="2">
        <f t="shared" si="0"/>
        <v>0</v>
      </c>
    </row>
    <row r="33" spans="1:4" x14ac:dyDescent="0.25">
      <c r="A33" s="1"/>
      <c r="B33" s="1" t="s">
        <v>197</v>
      </c>
      <c r="C33" s="2">
        <f>IF(ISERROR(INDEX(Creatures!$C:$C,MATCH($B33,Creatures!$A:$A,1))),0,INDEX(Creatures!$C:$C,MATCH($B33,Creatures!$A:$A,1)))</f>
        <v>0</v>
      </c>
      <c r="D33" s="2">
        <f t="shared" si="0"/>
        <v>0</v>
      </c>
    </row>
    <row r="34" spans="1:4" x14ac:dyDescent="0.25">
      <c r="A34" s="1"/>
      <c r="B34" s="1" t="s">
        <v>197</v>
      </c>
      <c r="C34" s="2">
        <f>IF(ISERROR(INDEX(Creatures!$C:$C,MATCH($B34,Creatures!$A:$A,1))),0,INDEX(Creatures!$C:$C,MATCH($B34,Creatures!$A:$A,1)))</f>
        <v>0</v>
      </c>
      <c r="D34" s="2">
        <f t="shared" si="0"/>
        <v>0</v>
      </c>
    </row>
    <row r="35" spans="1:4" x14ac:dyDescent="0.25">
      <c r="A35" s="1"/>
      <c r="B35" s="1" t="s">
        <v>197</v>
      </c>
      <c r="C35" s="2">
        <f>IF(ISERROR(INDEX(Creatures!$C:$C,MATCH($B35,Creatures!$A:$A,1))),0,INDEX(Creatures!$C:$C,MATCH($B35,Creatures!$A:$A,1)))</f>
        <v>0</v>
      </c>
      <c r="D35" s="2">
        <f t="shared" si="0"/>
        <v>0</v>
      </c>
    </row>
    <row r="36" spans="1:4" x14ac:dyDescent="0.25">
      <c r="A36" s="1"/>
      <c r="B36" s="1" t="s">
        <v>197</v>
      </c>
      <c r="C36" s="2">
        <f>IF(ISERROR(INDEX(Creatures!$C:$C,MATCH($B36,Creatures!$A:$A,1))),0,INDEX(Creatures!$C:$C,MATCH($B36,Creatures!$A:$A,1)))</f>
        <v>0</v>
      </c>
      <c r="D36" s="2">
        <f t="shared" si="0"/>
        <v>0</v>
      </c>
    </row>
    <row r="37" spans="1:4" x14ac:dyDescent="0.25">
      <c r="A37" s="1"/>
      <c r="B37" s="1" t="s">
        <v>197</v>
      </c>
      <c r="C37" s="2">
        <f>IF(ISERROR(INDEX(Creatures!$C:$C,MATCH($B37,Creatures!$A:$A,1))),0,INDEX(Creatures!$C:$C,MATCH($B37,Creatures!$A:$A,1)))</f>
        <v>0</v>
      </c>
      <c r="D37" s="2">
        <f t="shared" si="0"/>
        <v>0</v>
      </c>
    </row>
    <row r="38" spans="1:4" x14ac:dyDescent="0.25">
      <c r="A38" s="1"/>
      <c r="B38" s="1" t="s">
        <v>197</v>
      </c>
      <c r="C38" s="2">
        <f>IF(ISERROR(INDEX(Creatures!$C:$C,MATCH($B38,Creatures!$A:$A,1))),0,INDEX(Creatures!$C:$C,MATCH($B38,Creatures!$A:$A,1)))</f>
        <v>0</v>
      </c>
      <c r="D38" s="2">
        <f t="shared" si="0"/>
        <v>0</v>
      </c>
    </row>
    <row r="39" spans="1:4" x14ac:dyDescent="0.25">
      <c r="A39" s="1"/>
      <c r="B39" s="1" t="s">
        <v>197</v>
      </c>
      <c r="C39" s="2">
        <f>IF(ISERROR(INDEX(Creatures!$C:$C,MATCH($B39,Creatures!$A:$A,1))),0,INDEX(Creatures!$C:$C,MATCH($B39,Creatures!$A:$A,1)))</f>
        <v>0</v>
      </c>
      <c r="D39" s="2">
        <f t="shared" si="0"/>
        <v>0</v>
      </c>
    </row>
    <row r="40" spans="1:4" x14ac:dyDescent="0.25">
      <c r="A40" s="1"/>
      <c r="B40" s="1" t="s">
        <v>197</v>
      </c>
      <c r="C40" s="2">
        <f>IF(ISERROR(INDEX(Creatures!$C:$C,MATCH($B40,Creatures!$A:$A,1))),0,INDEX(Creatures!$C:$C,MATCH($B40,Creatures!$A:$A,1)))</f>
        <v>0</v>
      </c>
      <c r="D40" s="2">
        <f t="shared" si="0"/>
        <v>0</v>
      </c>
    </row>
    <row r="41" spans="1:4" x14ac:dyDescent="0.25">
      <c r="A41" s="1"/>
      <c r="B41" s="1" t="s">
        <v>197</v>
      </c>
      <c r="C41" s="2">
        <f>IF(ISERROR(INDEX(Creatures!$C:$C,MATCH($B41,Creatures!$A:$A,1))),0,INDEX(Creatures!$C:$C,MATCH($B41,Creatures!$A:$A,1)))</f>
        <v>0</v>
      </c>
      <c r="D41" s="2">
        <f t="shared" si="0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Creatures!$A:$A</xm:f>
          </x14:formula1>
          <xm:sqref>B11:B41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workbookViewId="0">
      <selection activeCell="B4" sqref="B4"/>
    </sheetView>
  </sheetViews>
  <sheetFormatPr defaultRowHeight="15" x14ac:dyDescent="0.25"/>
  <cols>
    <col min="1" max="2" width="9.140625" style="1"/>
    <col min="3" max="3" width="10.42578125" style="2" bestFit="1" customWidth="1"/>
    <col min="4" max="7" width="9.140625" style="2"/>
    <col min="9" max="9" width="18.7109375" bestFit="1" customWidth="1"/>
  </cols>
  <sheetData>
    <row r="1" spans="1:10" x14ac:dyDescent="0.25">
      <c r="A1" s="2" t="s">
        <v>7</v>
      </c>
      <c r="B1" s="2" t="s">
        <v>8</v>
      </c>
      <c r="C1" s="2" t="s">
        <v>9</v>
      </c>
      <c r="D1" s="2" t="s">
        <v>11</v>
      </c>
      <c r="E1" s="2" t="s">
        <v>12</v>
      </c>
      <c r="F1" s="2" t="s">
        <v>13</v>
      </c>
      <c r="G1" s="2" t="s">
        <v>14</v>
      </c>
      <c r="I1" s="2" t="s">
        <v>21</v>
      </c>
      <c r="J1" s="2">
        <f>SUM(C2:C100)</f>
        <v>4200</v>
      </c>
    </row>
    <row r="2" spans="1:10" x14ac:dyDescent="0.25">
      <c r="A2" s="1" t="s">
        <v>4</v>
      </c>
      <c r="B2" s="1">
        <v>3</v>
      </c>
      <c r="C2" s="2">
        <f>IF(ISERROR(INDEX(XP!$B:$B,MATCH($B2,XP!$A:$A,1))),"",INDEX(XP!$B:$B,MATCH($B2,XP!$A:$A,1)))</f>
        <v>1200</v>
      </c>
      <c r="D2" s="2">
        <f>IF(ISERROR(INDEX(XP!$C:$C,MATCH($B2,XP!$A:$A,1))),"",INDEX(XP!$C:$C,MATCH($B2,XP!$A:$A,1)))</f>
        <v>75</v>
      </c>
      <c r="E2" s="2">
        <f>IF(ISERROR(INDEX(XP!$D:$D,MATCH($B2,XP!$A:$A,1))),"",INDEX(XP!$D:$D,MATCH($B2,XP!$A:$A,1)))</f>
        <v>150</v>
      </c>
      <c r="F2" s="2">
        <f>IF(ISERROR(INDEX(XP!$E:$E,MATCH($B2,XP!$A:$A,1))),"",INDEX(XP!$E:$E,MATCH($B2,XP!$A:$A,1)))</f>
        <v>220</v>
      </c>
      <c r="G2" s="2">
        <f>IF(ISERROR(INDEX(XP!$F:$F,MATCH($B2,XP!$A:$A,1))),"",INDEX(XP!$F:$F,MATCH($B2,XP!$A:$A,1)))</f>
        <v>400</v>
      </c>
      <c r="I2" s="2" t="s">
        <v>17</v>
      </c>
      <c r="J2" s="2">
        <f>SUM(D2:D100)</f>
        <v>275</v>
      </c>
    </row>
    <row r="3" spans="1:10" x14ac:dyDescent="0.25">
      <c r="A3" s="1" t="s">
        <v>5</v>
      </c>
      <c r="B3" s="1">
        <v>2</v>
      </c>
      <c r="C3" s="2">
        <f>IF(ISERROR(INDEX(XP!$B:$B,MATCH($B3,XP!$A:$A,1))),"",INDEX(XP!$B:$B,MATCH($B3,XP!$A:$A,1)))</f>
        <v>600</v>
      </c>
      <c r="D3" s="2">
        <f>IF(ISERROR(INDEX(XP!$C:$C,MATCH($B3,XP!$A:$A,1))),"",INDEX(XP!$C:$C,MATCH($B3,XP!$A:$A,1)))</f>
        <v>50</v>
      </c>
      <c r="E3" s="2">
        <f>IF(ISERROR(INDEX(XP!$D:$D,MATCH($B3,XP!$A:$A,1))),"",INDEX(XP!$D:$D,MATCH($B3,XP!$A:$A,1)))</f>
        <v>100</v>
      </c>
      <c r="F3" s="2">
        <f>IF(ISERROR(INDEX(XP!$E:$E,MATCH($B3,XP!$A:$A,1))),"",INDEX(XP!$E:$E,MATCH($B3,XP!$A:$A,1)))</f>
        <v>150</v>
      </c>
      <c r="G3" s="2">
        <f>IF(ISERROR(INDEX(XP!$F:$F,MATCH($B3,XP!$A:$A,1))),"",INDEX(XP!$F:$F,MATCH($B3,XP!$A:$A,1)))</f>
        <v>200</v>
      </c>
      <c r="I3" s="2" t="s">
        <v>20</v>
      </c>
      <c r="J3" s="2">
        <f>SUM(E2:E100)</f>
        <v>550</v>
      </c>
    </row>
    <row r="4" spans="1:10" x14ac:dyDescent="0.25">
      <c r="A4" s="1" t="s">
        <v>6</v>
      </c>
      <c r="B4" s="1">
        <v>3</v>
      </c>
      <c r="C4" s="2">
        <f>IF(ISERROR(INDEX(XP!$B:$B,MATCH($B4,XP!$A:$A,1))),"",INDEX(XP!$B:$B,MATCH($B4,XP!$A:$A,1)))</f>
        <v>1200</v>
      </c>
      <c r="D4" s="2">
        <f>IF(ISERROR(INDEX(XP!$C:$C,MATCH($B4,XP!$A:$A,1))),"",INDEX(XP!$C:$C,MATCH($B4,XP!$A:$A,1)))</f>
        <v>75</v>
      </c>
      <c r="E4" s="2">
        <f>IF(ISERROR(INDEX(XP!$D:$D,MATCH($B4,XP!$A:$A,1))),"",INDEX(XP!$D:$D,MATCH($B4,XP!$A:$A,1)))</f>
        <v>150</v>
      </c>
      <c r="F4" s="2">
        <f>IF(ISERROR(INDEX(XP!$E:$E,MATCH($B4,XP!$A:$A,1))),"",INDEX(XP!$E:$E,MATCH($B4,XP!$A:$A,1)))</f>
        <v>220</v>
      </c>
      <c r="G4" s="2">
        <f>IF(ISERROR(INDEX(XP!$F:$F,MATCH($B4,XP!$A:$A,1))),"",INDEX(XP!$F:$F,MATCH($B4,XP!$A:$A,1)))</f>
        <v>400</v>
      </c>
      <c r="I4" s="2" t="s">
        <v>19</v>
      </c>
      <c r="J4" s="2">
        <f>SUM(F2:F100)</f>
        <v>810</v>
      </c>
    </row>
    <row r="5" spans="1:10" x14ac:dyDescent="0.25">
      <c r="A5" s="1" t="s">
        <v>22</v>
      </c>
      <c r="B5" s="1">
        <v>3</v>
      </c>
      <c r="C5" s="2">
        <f>IF(ISERROR(INDEX(XP!$B:$B,MATCH($B5,XP!$A:$A,1))),"",INDEX(XP!$B:$B,MATCH($B5,XP!$A:$A,1)))</f>
        <v>1200</v>
      </c>
      <c r="D5" s="2">
        <f>IF(ISERROR(INDEX(XP!$C:$C,MATCH($B5,XP!$A:$A,1))),"",INDEX(XP!$C:$C,MATCH($B5,XP!$A:$A,1)))</f>
        <v>75</v>
      </c>
      <c r="E5" s="2">
        <f>IF(ISERROR(INDEX(XP!$D:$D,MATCH($B5,XP!$A:$A,1))),"",INDEX(XP!$D:$D,MATCH($B5,XP!$A:$A,1)))</f>
        <v>150</v>
      </c>
      <c r="F5" s="2">
        <f>IF(ISERROR(INDEX(XP!$E:$E,MATCH($B5,XP!$A:$A,1))),"",INDEX(XP!$E:$E,MATCH($B5,XP!$A:$A,1)))</f>
        <v>220</v>
      </c>
      <c r="G5" s="2">
        <f>IF(ISERROR(INDEX(XP!$F:$F,MATCH($B5,XP!$A:$A,1))),"",INDEX(XP!$F:$F,MATCH($B5,XP!$A:$A,1)))</f>
        <v>400</v>
      </c>
      <c r="I5" s="2" t="s">
        <v>18</v>
      </c>
      <c r="J5" s="2">
        <f>SUM(G2:G100)</f>
        <v>1400</v>
      </c>
    </row>
    <row r="6" spans="1:10" x14ac:dyDescent="0.25">
      <c r="C6" s="2" t="str">
        <f>IF(ISERROR(INDEX(XP!$B:$B,MATCH($B6,XP!$A:$A,1))),"",INDEX(XP!$B:$B,MATCH($B6,XP!$A:$A,1)))</f>
        <v/>
      </c>
      <c r="D6" s="2" t="str">
        <f>IF(ISERROR(INDEX(XP!$C:$C,MATCH($B6,XP!$A:$A,1))),"",INDEX(XP!$C:$C,MATCH($B6,XP!$A:$A,1)))</f>
        <v/>
      </c>
      <c r="E6" s="2" t="str">
        <f>IF(ISERROR(INDEX(XP!$D:$D,MATCH($B6,XP!$A:$A,1))),"",INDEX(XP!$D:$D,MATCH($B6,XP!$A:$A,1)))</f>
        <v/>
      </c>
      <c r="F6" s="2" t="str">
        <f>IF(ISERROR(INDEX(XP!$E:$E,MATCH($B6,XP!$A:$A,1))),"",INDEX(XP!$E:$E,MATCH($B6,XP!$A:$A,1)))</f>
        <v/>
      </c>
      <c r="G6" s="2" t="str">
        <f>IF(ISERROR(INDEX(XP!$F:$F,MATCH($B6,XP!$A:$A,1))),"",INDEX(XP!$F:$F,MATCH($B6,XP!$A:$A,1)))</f>
        <v/>
      </c>
      <c r="I6" s="2" t="s">
        <v>23</v>
      </c>
      <c r="J6" s="2">
        <f>COUNTA($A:$A) -1</f>
        <v>4</v>
      </c>
    </row>
    <row r="7" spans="1:10" x14ac:dyDescent="0.25">
      <c r="C7" s="2" t="str">
        <f>IF(ISERROR(INDEX(XP!$B:$B,MATCH($B7,XP!$A:$A,1))),"",INDEX(XP!$B:$B,MATCH($B7,XP!$A:$A,1)))</f>
        <v/>
      </c>
      <c r="D7" s="2" t="str">
        <f>IF(ISERROR(INDEX(XP!$C:$C,MATCH($B7,XP!$A:$A,1))),"",INDEX(XP!$C:$C,MATCH($B7,XP!$A:$A,1)))</f>
        <v/>
      </c>
      <c r="E7" s="2" t="str">
        <f>IF(ISERROR(INDEX(XP!$D:$D,MATCH($B7,XP!$A:$A,1))),"",INDEX(XP!$D:$D,MATCH($B7,XP!$A:$A,1)))</f>
        <v/>
      </c>
      <c r="F7" s="2" t="str">
        <f>IF(ISERROR(INDEX(XP!$E:$E,MATCH($B7,XP!$A:$A,1))),"",INDEX(XP!$E:$E,MATCH($B7,XP!$A:$A,1)))</f>
        <v/>
      </c>
      <c r="G7" s="2" t="str">
        <f>IF(ISERROR(INDEX(XP!$F:$F,MATCH($B7,XP!$A:$A,1))),"",INDEX(XP!$F:$F,MATCH($B7,XP!$A:$A,1)))</f>
        <v/>
      </c>
      <c r="I7" s="2" t="s">
        <v>25</v>
      </c>
      <c r="J7" s="2">
        <f>MAX($B:$B)</f>
        <v>3</v>
      </c>
    </row>
    <row r="8" spans="1:10" x14ac:dyDescent="0.25">
      <c r="C8" s="2" t="str">
        <f>IF(ISERROR(INDEX(XP!$B:$B,MATCH($B8,XP!$A:$A,1))),"",INDEX(XP!$B:$B,MATCH($B8,XP!$A:$A,1)))</f>
        <v/>
      </c>
      <c r="D8" s="2" t="str">
        <f>IF(ISERROR(INDEX(XP!$C:$C,MATCH($B8,XP!$A:$A,1))),"",INDEX(XP!$C:$C,MATCH($B8,XP!$A:$A,1)))</f>
        <v/>
      </c>
      <c r="E8" s="2" t="str">
        <f>IF(ISERROR(INDEX(XP!$D:$D,MATCH($B8,XP!$A:$A,1))),"",INDEX(XP!$D:$D,MATCH($B8,XP!$A:$A,1)))</f>
        <v/>
      </c>
      <c r="F8" s="2" t="str">
        <f>IF(ISERROR(INDEX(XP!$E:$E,MATCH($B8,XP!$A:$A,1))),"",INDEX(XP!$E:$E,MATCH($B8,XP!$A:$A,1)))</f>
        <v/>
      </c>
      <c r="G8" s="2" t="str">
        <f>IF(ISERROR(INDEX(XP!$F:$F,MATCH($B8,XP!$A:$A,1))),"",INDEX(XP!$F:$F,MATCH($B8,XP!$A:$A,1)))</f>
        <v/>
      </c>
      <c r="I8" s="2" t="s">
        <v>26</v>
      </c>
      <c r="J8" s="2">
        <f>MIN($B:$B)</f>
        <v>2</v>
      </c>
    </row>
    <row r="9" spans="1:10" x14ac:dyDescent="0.25">
      <c r="C9" s="2" t="str">
        <f>IF(ISERROR(INDEX(XP!$B:$B,MATCH($B9,XP!$A:$A,1))),"",INDEX(XP!$B:$B,MATCH($B9,XP!$A:$A,1)))</f>
        <v/>
      </c>
      <c r="D9" s="2" t="str">
        <f>IF(ISERROR(INDEX(XP!$C:$C,MATCH($B9,XP!$A:$A,1))),"",INDEX(XP!$C:$C,MATCH($B9,XP!$A:$A,1)))</f>
        <v/>
      </c>
      <c r="E9" s="2" t="str">
        <f>IF(ISERROR(INDEX(XP!$D:$D,MATCH($B9,XP!$A:$A,1))),"",INDEX(XP!$D:$D,MATCH($B9,XP!$A:$A,1)))</f>
        <v/>
      </c>
      <c r="F9" s="2" t="str">
        <f>IF(ISERROR(INDEX(XP!$E:$E,MATCH($B9,XP!$A:$A,1))),"",INDEX(XP!$E:$E,MATCH($B9,XP!$A:$A,1)))</f>
        <v/>
      </c>
      <c r="G9" s="2" t="str">
        <f>IF(ISERROR(INDEX(XP!$F:$F,MATCH($B9,XP!$A:$A,1))),"",INDEX(XP!$F:$F,MATCH($B9,XP!$A:$A,1)))</f>
        <v/>
      </c>
      <c r="I9" s="2" t="s">
        <v>42</v>
      </c>
      <c r="J9" s="2">
        <f>IF($J$6&lt;3,1,IF($J$6&gt;5,-1,0))</f>
        <v>0</v>
      </c>
    </row>
    <row r="10" spans="1:10" x14ac:dyDescent="0.25">
      <c r="C10" s="2" t="str">
        <f>IF(ISERROR(INDEX(XP!$B:$B,MATCH($B10,XP!$A:$A,1))),"",INDEX(XP!$B:$B,MATCH($B10,XP!$A:$A,1)))</f>
        <v/>
      </c>
      <c r="D10" s="2" t="str">
        <f>IF(ISERROR(INDEX(XP!$C:$C,MATCH($B10,XP!$A:$A,1))),"",INDEX(XP!$C:$C,MATCH($B10,XP!$A:$A,1)))</f>
        <v/>
      </c>
      <c r="E10" s="2" t="str">
        <f>IF(ISERROR(INDEX(XP!$D:$D,MATCH($B10,XP!$A:$A,1))),"",INDEX(XP!$D:$D,MATCH($B10,XP!$A:$A,1)))</f>
        <v/>
      </c>
      <c r="F10" s="2" t="str">
        <f>IF(ISERROR(INDEX(XP!$E:$E,MATCH($B10,XP!$A:$A,1))),"",INDEX(XP!$E:$E,MATCH($B10,XP!$A:$A,1)))</f>
        <v/>
      </c>
      <c r="G10" s="2" t="str">
        <f>IF(ISERROR(INDEX(XP!$F:$F,MATCH($B10,XP!$A:$A,1))),"",INDEX(XP!$F:$F,MATCH($B10,XP!$A:$A,1)))</f>
        <v/>
      </c>
    </row>
    <row r="11" spans="1:10" x14ac:dyDescent="0.25">
      <c r="C11" s="2" t="str">
        <f>IF(ISERROR(INDEX(XP!$B:$B,MATCH($B11,XP!$A:$A,1))),"",INDEX(XP!$B:$B,MATCH($B11,XP!$A:$A,1)))</f>
        <v/>
      </c>
      <c r="D11" s="2" t="str">
        <f>IF(ISERROR(INDEX(XP!$C:$C,MATCH($B11,XP!$A:$A,1))),"",INDEX(XP!$C:$C,MATCH($B11,XP!$A:$A,1)))</f>
        <v/>
      </c>
      <c r="E11" s="2" t="str">
        <f>IF(ISERROR(INDEX(XP!$D:$D,MATCH($B11,XP!$A:$A,1))),"",INDEX(XP!$D:$D,MATCH($B11,XP!$A:$A,1)))</f>
        <v/>
      </c>
      <c r="F11" s="2" t="str">
        <f>IF(ISERROR(INDEX(XP!$E:$E,MATCH($B11,XP!$A:$A,1))),"",INDEX(XP!$E:$E,MATCH($B11,XP!$A:$A,1)))</f>
        <v/>
      </c>
      <c r="G11" s="2" t="str">
        <f>IF(ISERROR(INDEX(XP!$F:$F,MATCH($B11,XP!$A:$A,1))),"",INDEX(XP!$F:$F,MATCH($B11,XP!$A:$A,1)))</f>
        <v/>
      </c>
    </row>
    <row r="12" spans="1:10" x14ac:dyDescent="0.25">
      <c r="C12" s="2" t="str">
        <f>IF(ISERROR(INDEX(XP!$B:$B,MATCH($B12,XP!$A:$A,1))),"",INDEX(XP!$B:$B,MATCH($B12,XP!$A:$A,1)))</f>
        <v/>
      </c>
      <c r="D12" s="2" t="str">
        <f>IF(ISERROR(INDEX(XP!$C:$C,MATCH($B12,XP!$A:$A,1))),"",INDEX(XP!$C:$C,MATCH($B12,XP!$A:$A,1)))</f>
        <v/>
      </c>
      <c r="E12" s="2" t="str">
        <f>IF(ISERROR(INDEX(XP!$D:$D,MATCH($B12,XP!$A:$A,1))),"",INDEX(XP!$D:$D,MATCH($B12,XP!$A:$A,1)))</f>
        <v/>
      </c>
      <c r="F12" s="2" t="str">
        <f>IF(ISERROR(INDEX(XP!$E:$E,MATCH($B12,XP!$A:$A,1))),"",INDEX(XP!$E:$E,MATCH($B12,XP!$A:$A,1)))</f>
        <v/>
      </c>
      <c r="G12" s="2" t="str">
        <f>IF(ISERROR(INDEX(XP!$F:$F,MATCH($B12,XP!$A:$A,1))),"",INDEX(XP!$F:$F,MATCH($B12,XP!$A:$A,1)))</f>
        <v/>
      </c>
    </row>
    <row r="13" spans="1:10" x14ac:dyDescent="0.25">
      <c r="C13" s="2" t="str">
        <f>IF(ISERROR(INDEX(XP!$B:$B,MATCH($B13,XP!$A:$A,1))),"",INDEX(XP!$B:$B,MATCH($B13,XP!$A:$A,1)))</f>
        <v/>
      </c>
      <c r="D13" s="2" t="str">
        <f>IF(ISERROR(INDEX(XP!$C:$C,MATCH($B13,XP!$A:$A,1))),"",INDEX(XP!$C:$C,MATCH($B13,XP!$A:$A,1)))</f>
        <v/>
      </c>
      <c r="E13" s="2" t="str">
        <f>IF(ISERROR(INDEX(XP!$D:$D,MATCH($B13,XP!$A:$A,1))),"",INDEX(XP!$D:$D,MATCH($B13,XP!$A:$A,1)))</f>
        <v/>
      </c>
      <c r="F13" s="2" t="str">
        <f>IF(ISERROR(INDEX(XP!$E:$E,MATCH($B13,XP!$A:$A,1))),"",INDEX(XP!$E:$E,MATCH($B13,XP!$A:$A,1)))</f>
        <v/>
      </c>
      <c r="G13" s="2" t="str">
        <f>IF(ISERROR(INDEX(XP!$F:$F,MATCH($B13,XP!$A:$A,1))),"",INDEX(XP!$F:$F,MATCH($B13,XP!$A:$A,1)))</f>
        <v/>
      </c>
    </row>
    <row r="14" spans="1:10" x14ac:dyDescent="0.25">
      <c r="C14" s="2" t="str">
        <f>IF(ISERROR(INDEX(XP!$B:$B,MATCH($B14,XP!$A:$A,1))),"",INDEX(XP!$B:$B,MATCH($B14,XP!$A:$A,1)))</f>
        <v/>
      </c>
      <c r="D14" s="2" t="str">
        <f>IF(ISERROR(INDEX(XP!$C:$C,MATCH($B14,XP!$A:$A,1))),"",INDEX(XP!$C:$C,MATCH($B14,XP!$A:$A,1)))</f>
        <v/>
      </c>
      <c r="E14" s="2" t="str">
        <f>IF(ISERROR(INDEX(XP!$D:$D,MATCH($B14,XP!$A:$A,1))),"",INDEX(XP!$D:$D,MATCH($B14,XP!$A:$A,1)))</f>
        <v/>
      </c>
      <c r="F14" s="2" t="str">
        <f>IF(ISERROR(INDEX(XP!$E:$E,MATCH($B14,XP!$A:$A,1))),"",INDEX(XP!$E:$E,MATCH($B14,XP!$A:$A,1)))</f>
        <v/>
      </c>
      <c r="G14" s="2" t="str">
        <f>IF(ISERROR(INDEX(XP!$F:$F,MATCH($B14,XP!$A:$A,1))),"",INDEX(XP!$F:$F,MATCH($B14,XP!$A:$A,1)))</f>
        <v/>
      </c>
    </row>
    <row r="15" spans="1:10" x14ac:dyDescent="0.25">
      <c r="C15" s="2" t="str">
        <f>IF(ISERROR(INDEX(XP!$B:$B,MATCH($B15,XP!$A:$A,1))),"",INDEX(XP!$B:$B,MATCH($B15,XP!$A:$A,1)))</f>
        <v/>
      </c>
      <c r="D15" s="2" t="str">
        <f>IF(ISERROR(INDEX(XP!$C:$C,MATCH($B15,XP!$A:$A,1))),"",INDEX(XP!$C:$C,MATCH($B15,XP!$A:$A,1)))</f>
        <v/>
      </c>
      <c r="E15" s="2" t="str">
        <f>IF(ISERROR(INDEX(XP!$D:$D,MATCH($B15,XP!$A:$A,1))),"",INDEX(XP!$D:$D,MATCH($B15,XP!$A:$A,1)))</f>
        <v/>
      </c>
      <c r="F15" s="2" t="str">
        <f>IF(ISERROR(INDEX(XP!$E:$E,MATCH($B15,XP!$A:$A,1))),"",INDEX(XP!$E:$E,MATCH($B15,XP!$A:$A,1)))</f>
        <v/>
      </c>
      <c r="G15" s="2" t="str">
        <f>IF(ISERROR(INDEX(XP!$F:$F,MATCH($B15,XP!$A:$A,1))),"",INDEX(XP!$F:$F,MATCH($B15,XP!$A:$A,1)))</f>
        <v/>
      </c>
    </row>
    <row r="16" spans="1:10" x14ac:dyDescent="0.25">
      <c r="C16" s="2" t="str">
        <f>IF(ISERROR(INDEX(XP!$B:$B,MATCH($B16,XP!$A:$A,1))),"",INDEX(XP!$B:$B,MATCH($B16,XP!$A:$A,1)))</f>
        <v/>
      </c>
      <c r="D16" s="2" t="str">
        <f>IF(ISERROR(INDEX(XP!$C:$C,MATCH($B16,XP!$A:$A,1))),"",INDEX(XP!$C:$C,MATCH($B16,XP!$A:$A,1)))</f>
        <v/>
      </c>
      <c r="E16" s="2" t="str">
        <f>IF(ISERROR(INDEX(XP!$D:$D,MATCH($B16,XP!$A:$A,1))),"",INDEX(XP!$D:$D,MATCH($B16,XP!$A:$A,1)))</f>
        <v/>
      </c>
      <c r="F16" s="2" t="str">
        <f>IF(ISERROR(INDEX(XP!$E:$E,MATCH($B16,XP!$A:$A,1))),"",INDEX(XP!$E:$E,MATCH($B16,XP!$A:$A,1)))</f>
        <v/>
      </c>
      <c r="G16" s="2" t="str">
        <f>IF(ISERROR(INDEX(XP!$F:$F,MATCH($B16,XP!$A:$A,1))),"",INDEX(XP!$F:$F,MATCH($B16,XP!$A:$A,1)))</f>
        <v/>
      </c>
    </row>
    <row r="17" spans="3:7" x14ac:dyDescent="0.25">
      <c r="C17" s="2" t="str">
        <f>IF(ISERROR(INDEX(XP!$B:$B,MATCH($B17,XP!$A:$A,1))),"",INDEX(XP!$B:$B,MATCH($B17,XP!$A:$A,1)))</f>
        <v/>
      </c>
      <c r="D17" s="2" t="str">
        <f>IF(ISERROR(INDEX(XP!$C:$C,MATCH($B17,XP!$A:$A,1))),"",INDEX(XP!$C:$C,MATCH($B17,XP!$A:$A,1)))</f>
        <v/>
      </c>
      <c r="E17" s="2" t="str">
        <f>IF(ISERROR(INDEX(XP!$D:$D,MATCH($B17,XP!$A:$A,1))),"",INDEX(XP!$D:$D,MATCH($B17,XP!$A:$A,1)))</f>
        <v/>
      </c>
      <c r="F17" s="2" t="str">
        <f>IF(ISERROR(INDEX(XP!$E:$E,MATCH($B17,XP!$A:$A,1))),"",INDEX(XP!$E:$E,MATCH($B17,XP!$A:$A,1)))</f>
        <v/>
      </c>
      <c r="G17" s="2" t="str">
        <f>IF(ISERROR(INDEX(XP!$F:$F,MATCH($B17,XP!$A:$A,1))),"",INDEX(XP!$F:$F,MATCH($B17,XP!$A:$A,1)))</f>
        <v/>
      </c>
    </row>
    <row r="18" spans="3:7" x14ac:dyDescent="0.25">
      <c r="C18" s="2" t="str">
        <f>IF(ISERROR(INDEX(XP!$B:$B,MATCH($B18,XP!$A:$A,1))),"",INDEX(XP!$B:$B,MATCH($B18,XP!$A:$A,1)))</f>
        <v/>
      </c>
      <c r="D18" s="2" t="str">
        <f>IF(ISERROR(INDEX(XP!$C:$C,MATCH($B18,XP!$A:$A,1))),"",INDEX(XP!$C:$C,MATCH($B18,XP!$A:$A,1)))</f>
        <v/>
      </c>
      <c r="E18" s="2" t="str">
        <f>IF(ISERROR(INDEX(XP!$D:$D,MATCH($B18,XP!$A:$A,1))),"",INDEX(XP!$D:$D,MATCH($B18,XP!$A:$A,1)))</f>
        <v/>
      </c>
      <c r="F18" s="2" t="str">
        <f>IF(ISERROR(INDEX(XP!$E:$E,MATCH($B18,XP!$A:$A,1))),"",INDEX(XP!$E:$E,MATCH($B18,XP!$A:$A,1)))</f>
        <v/>
      </c>
      <c r="G18" s="2" t="str">
        <f>IF(ISERROR(INDEX(XP!$F:$F,MATCH($B18,XP!$A:$A,1))),"",INDEX(XP!$F:$F,MATCH($B18,XP!$A:$A,1)))</f>
        <v/>
      </c>
    </row>
    <row r="19" spans="3:7" x14ac:dyDescent="0.25">
      <c r="C19" s="2" t="str">
        <f>IF(ISERROR(INDEX(XP!$B:$B,MATCH($B19,XP!$A:$A,1))),"",INDEX(XP!$B:$B,MATCH($B19,XP!$A:$A,1)))</f>
        <v/>
      </c>
      <c r="D19" s="2" t="str">
        <f>IF(ISERROR(INDEX(XP!$C:$C,MATCH($B19,XP!$A:$A,1))),"",INDEX(XP!$C:$C,MATCH($B19,XP!$A:$A,1)))</f>
        <v/>
      </c>
      <c r="E19" s="2" t="str">
        <f>IF(ISERROR(INDEX(XP!$D:$D,MATCH($B19,XP!$A:$A,1))),"",INDEX(XP!$D:$D,MATCH($B19,XP!$A:$A,1)))</f>
        <v/>
      </c>
      <c r="F19" s="2" t="str">
        <f>IF(ISERROR(INDEX(XP!$E:$E,MATCH($B19,XP!$A:$A,1))),"",INDEX(XP!$E:$E,MATCH($B19,XP!$A:$A,1)))</f>
        <v/>
      </c>
      <c r="G19" s="2" t="str">
        <f>IF(ISERROR(INDEX(XP!$F:$F,MATCH($B19,XP!$A:$A,1))),"",INDEX(XP!$F:$F,MATCH($B19,XP!$A:$A,1)))</f>
        <v/>
      </c>
    </row>
    <row r="20" spans="3:7" x14ac:dyDescent="0.25">
      <c r="C20" s="2" t="str">
        <f>IF(ISERROR(INDEX(XP!$B:$B,MATCH($B20,XP!$A:$A,1))),"",INDEX(XP!$B:$B,MATCH($B20,XP!$A:$A,1)))</f>
        <v/>
      </c>
      <c r="D20" s="2" t="str">
        <f>IF(ISERROR(INDEX(XP!$C:$C,MATCH($B20,XP!$A:$A,1))),"",INDEX(XP!$C:$C,MATCH($B20,XP!$A:$A,1)))</f>
        <v/>
      </c>
      <c r="E20" s="2" t="str">
        <f>IF(ISERROR(INDEX(XP!$D:$D,MATCH($B20,XP!$A:$A,1))),"",INDEX(XP!$D:$D,MATCH($B20,XP!$A:$A,1)))</f>
        <v/>
      </c>
      <c r="F20" s="2" t="str">
        <f>IF(ISERROR(INDEX(XP!$E:$E,MATCH($B20,XP!$A:$A,1))),"",INDEX(XP!$E:$E,MATCH($B20,XP!$A:$A,1)))</f>
        <v/>
      </c>
      <c r="G20" s="2" t="str">
        <f>IF(ISERROR(INDEX(XP!$F:$F,MATCH($B20,XP!$A:$A,1))),"",INDEX(XP!$F:$F,MATCH($B20,XP!$A:$A,1)))</f>
        <v/>
      </c>
    </row>
    <row r="21" spans="3:7" x14ac:dyDescent="0.25">
      <c r="C21" s="2" t="str">
        <f>IF(ISERROR(INDEX(XP!$B:$B,MATCH($B21,XP!$A:$A,1))),"",INDEX(XP!$B:$B,MATCH($B21,XP!$A:$A,1)))</f>
        <v/>
      </c>
      <c r="D21" s="2" t="str">
        <f>IF(ISERROR(INDEX(XP!$C:$C,MATCH($B21,XP!$A:$A,1))),"",INDEX(XP!$C:$C,MATCH($B21,XP!$A:$A,1)))</f>
        <v/>
      </c>
      <c r="E21" s="2" t="str">
        <f>IF(ISERROR(INDEX(XP!$D:$D,MATCH($B21,XP!$A:$A,1))),"",INDEX(XP!$D:$D,MATCH($B21,XP!$A:$A,1)))</f>
        <v/>
      </c>
      <c r="F21" s="2" t="str">
        <f>IF(ISERROR(INDEX(XP!$E:$E,MATCH($B21,XP!$A:$A,1))),"",INDEX(XP!$E:$E,MATCH($B21,XP!$A:$A,1)))</f>
        <v/>
      </c>
      <c r="G21" s="2" t="str">
        <f>IF(ISERROR(INDEX(XP!$F:$F,MATCH($B21,XP!$A:$A,1))),"",INDEX(XP!$F:$F,MATCH($B21,XP!$A:$A,1)))</f>
        <v/>
      </c>
    </row>
    <row r="22" spans="3:7" x14ac:dyDescent="0.25">
      <c r="C22" s="2" t="str">
        <f>IF(ISERROR(INDEX(XP!$B:$B,MATCH($B22,XP!$A:$A,1))),"",INDEX(XP!$B:$B,MATCH($B22,XP!$A:$A,1)))</f>
        <v/>
      </c>
      <c r="D22" s="2" t="str">
        <f>IF(ISERROR(INDEX(XP!$C:$C,MATCH($B22,XP!$A:$A,1))),"",INDEX(XP!$C:$C,MATCH($B22,XP!$A:$A,1)))</f>
        <v/>
      </c>
      <c r="E22" s="2" t="str">
        <f>IF(ISERROR(INDEX(XP!$D:$D,MATCH($B22,XP!$A:$A,1))),"",INDEX(XP!$D:$D,MATCH($B22,XP!$A:$A,1)))</f>
        <v/>
      </c>
      <c r="F22" s="2" t="str">
        <f>IF(ISERROR(INDEX(XP!$E:$E,MATCH($B22,XP!$A:$A,1))),"",INDEX(XP!$E:$E,MATCH($B22,XP!$A:$A,1)))</f>
        <v/>
      </c>
      <c r="G22" s="2" t="str">
        <f>IF(ISERROR(INDEX(XP!$F:$F,MATCH($B22,XP!$A:$A,1))),"",INDEX(XP!$F:$F,MATCH($B22,XP!$A:$A,1)))</f>
        <v/>
      </c>
    </row>
    <row r="23" spans="3:7" x14ac:dyDescent="0.25">
      <c r="C23" s="2" t="str">
        <f>IF(ISERROR(INDEX(XP!$B:$B,MATCH($B23,XP!$A:$A,1))),"",INDEX(XP!$B:$B,MATCH($B23,XP!$A:$A,1)))</f>
        <v/>
      </c>
      <c r="D23" s="2" t="str">
        <f>IF(ISERROR(INDEX(XP!$C:$C,MATCH($B23,XP!$A:$A,1))),"",INDEX(XP!$C:$C,MATCH($B23,XP!$A:$A,1)))</f>
        <v/>
      </c>
      <c r="E23" s="2" t="str">
        <f>IF(ISERROR(INDEX(XP!$D:$D,MATCH($B23,XP!$A:$A,1))),"",INDEX(XP!$D:$D,MATCH($B23,XP!$A:$A,1)))</f>
        <v/>
      </c>
      <c r="F23" s="2" t="str">
        <f>IF(ISERROR(INDEX(XP!$E:$E,MATCH($B23,XP!$A:$A,1))),"",INDEX(XP!$E:$E,MATCH($B23,XP!$A:$A,1)))</f>
        <v/>
      </c>
      <c r="G23" s="2" t="str">
        <f>IF(ISERROR(INDEX(XP!$F:$F,MATCH($B23,XP!$A:$A,1))),"",INDEX(XP!$F:$F,MATCH($B23,XP!$A:$A,1)))</f>
        <v/>
      </c>
    </row>
    <row r="24" spans="3:7" x14ac:dyDescent="0.25">
      <c r="C24" s="2" t="str">
        <f>IF(ISERROR(INDEX(XP!$B:$B,MATCH($B24,XP!$A:$A,1))),"",INDEX(XP!$B:$B,MATCH($B24,XP!$A:$A,1)))</f>
        <v/>
      </c>
      <c r="D24" s="2" t="str">
        <f>IF(ISERROR(INDEX(XP!$C:$C,MATCH($B24,XP!$A:$A,1))),"",INDEX(XP!$C:$C,MATCH($B24,XP!$A:$A,1)))</f>
        <v/>
      </c>
      <c r="E24" s="2" t="str">
        <f>IF(ISERROR(INDEX(XP!$D:$D,MATCH($B24,XP!$A:$A,1))),"",INDEX(XP!$D:$D,MATCH($B24,XP!$A:$A,1)))</f>
        <v/>
      </c>
      <c r="F24" s="2" t="str">
        <f>IF(ISERROR(INDEX(XP!$E:$E,MATCH($B24,XP!$A:$A,1))),"",INDEX(XP!$E:$E,MATCH($B24,XP!$A:$A,1)))</f>
        <v/>
      </c>
      <c r="G24" s="2" t="str">
        <f>IF(ISERROR(INDEX(XP!$F:$F,MATCH($B24,XP!$A:$A,1))),"",INDEX(XP!$F:$F,MATCH($B24,XP!$A:$A,1)))</f>
        <v/>
      </c>
    </row>
    <row r="25" spans="3:7" x14ac:dyDescent="0.25">
      <c r="C25" s="2" t="str">
        <f>IF(ISERROR(INDEX(XP!$B:$B,MATCH($B25,XP!$A:$A,1))),"",INDEX(XP!$B:$B,MATCH($B25,XP!$A:$A,1)))</f>
        <v/>
      </c>
      <c r="D25" s="2" t="str">
        <f>IF(ISERROR(INDEX(XP!$C:$C,MATCH($B25,XP!$A:$A,1))),"",INDEX(XP!$C:$C,MATCH($B25,XP!$A:$A,1)))</f>
        <v/>
      </c>
      <c r="E25" s="2" t="str">
        <f>IF(ISERROR(INDEX(XP!$D:$D,MATCH($B25,XP!$A:$A,1))),"",INDEX(XP!$D:$D,MATCH($B25,XP!$A:$A,1)))</f>
        <v/>
      </c>
      <c r="F25" s="2" t="str">
        <f>IF(ISERROR(INDEX(XP!$E:$E,MATCH($B25,XP!$A:$A,1))),"",INDEX(XP!$E:$E,MATCH($B25,XP!$A:$A,1)))</f>
        <v/>
      </c>
      <c r="G25" s="2" t="str">
        <f>IF(ISERROR(INDEX(XP!$F:$F,MATCH($B25,XP!$A:$A,1))),"",INDEX(XP!$F:$F,MATCH($B25,XP!$A:$A,1)))</f>
        <v/>
      </c>
    </row>
    <row r="26" spans="3:7" x14ac:dyDescent="0.25">
      <c r="C26" s="2" t="str">
        <f>IF(ISERROR(INDEX(XP!$B:$B,MATCH($B26,XP!$A:$A,1))),"",INDEX(XP!$B:$B,MATCH($B26,XP!$A:$A,1)))</f>
        <v/>
      </c>
      <c r="D26" s="2" t="str">
        <f>IF(ISERROR(INDEX(XP!$C:$C,MATCH($B26,XP!$A:$A,1))),"",INDEX(XP!$C:$C,MATCH($B26,XP!$A:$A,1)))</f>
        <v/>
      </c>
      <c r="E26" s="2" t="str">
        <f>IF(ISERROR(INDEX(XP!$D:$D,MATCH($B26,XP!$A:$A,1))),"",INDEX(XP!$D:$D,MATCH($B26,XP!$A:$A,1)))</f>
        <v/>
      </c>
      <c r="F26" s="2" t="str">
        <f>IF(ISERROR(INDEX(XP!$E:$E,MATCH($B26,XP!$A:$A,1))),"",INDEX(XP!$E:$E,MATCH($B26,XP!$A:$A,1)))</f>
        <v/>
      </c>
      <c r="G26" s="2" t="str">
        <f>IF(ISERROR(INDEX(XP!$F:$F,MATCH($B26,XP!$A:$A,1))),"",INDEX(XP!$F:$F,MATCH($B26,XP!$A:$A,1)))</f>
        <v/>
      </c>
    </row>
    <row r="27" spans="3:7" x14ac:dyDescent="0.25">
      <c r="C27" s="2" t="str">
        <f>IF(ISERROR(INDEX(XP!$B:$B,MATCH($B27,XP!$A:$A,1))),"",INDEX(XP!$B:$B,MATCH($B27,XP!$A:$A,1)))</f>
        <v/>
      </c>
      <c r="D27" s="2" t="str">
        <f>IF(ISERROR(INDEX(XP!$C:$C,MATCH($B27,XP!$A:$A,1))),"",INDEX(XP!$C:$C,MATCH($B27,XP!$A:$A,1)))</f>
        <v/>
      </c>
      <c r="E27" s="2" t="str">
        <f>IF(ISERROR(INDEX(XP!$D:$D,MATCH($B27,XP!$A:$A,1))),"",INDEX(XP!$D:$D,MATCH($B27,XP!$A:$A,1)))</f>
        <v/>
      </c>
      <c r="F27" s="2" t="str">
        <f>IF(ISERROR(INDEX(XP!$E:$E,MATCH($B27,XP!$A:$A,1))),"",INDEX(XP!$E:$E,MATCH($B27,XP!$A:$A,1)))</f>
        <v/>
      </c>
      <c r="G27" s="2" t="str">
        <f>IF(ISERROR(INDEX(XP!$F:$F,MATCH($B27,XP!$A:$A,1))),"",INDEX(XP!$F:$F,MATCH($B27,XP!$A:$A,1)))</f>
        <v/>
      </c>
    </row>
    <row r="28" spans="3:7" x14ac:dyDescent="0.25">
      <c r="C28" s="2" t="str">
        <f>IF(ISERROR(INDEX(XP!$B:$B,MATCH($B28,XP!$A:$A,1))),"",INDEX(XP!$B:$B,MATCH($B28,XP!$A:$A,1)))</f>
        <v/>
      </c>
      <c r="D28" s="2" t="str">
        <f>IF(ISERROR(INDEX(XP!$C:$C,MATCH($B28,XP!$A:$A,1))),"",INDEX(XP!$C:$C,MATCH($B28,XP!$A:$A,1)))</f>
        <v/>
      </c>
      <c r="E28" s="2" t="str">
        <f>IF(ISERROR(INDEX(XP!$D:$D,MATCH($B28,XP!$A:$A,1))),"",INDEX(XP!$D:$D,MATCH($B28,XP!$A:$A,1)))</f>
        <v/>
      </c>
      <c r="F28" s="2" t="str">
        <f>IF(ISERROR(INDEX(XP!$E:$E,MATCH($B28,XP!$A:$A,1))),"",INDEX(XP!$E:$E,MATCH($B28,XP!$A:$A,1)))</f>
        <v/>
      </c>
      <c r="G28" s="2" t="str">
        <f>IF(ISERROR(INDEX(XP!$F:$F,MATCH($B28,XP!$A:$A,1))),"",INDEX(XP!$F:$F,MATCH($B28,XP!$A:$A,1)))</f>
        <v/>
      </c>
    </row>
    <row r="29" spans="3:7" x14ac:dyDescent="0.25">
      <c r="C29" s="2" t="str">
        <f>IF(ISERROR(INDEX(XP!$B:$B,MATCH($B29,XP!$A:$A,1))),"",INDEX(XP!$B:$B,MATCH($B29,XP!$A:$A,1)))</f>
        <v/>
      </c>
      <c r="D29" s="2" t="str">
        <f>IF(ISERROR(INDEX(XP!$C:$C,MATCH($B29,XP!$A:$A,1))),"",INDEX(XP!$C:$C,MATCH($B29,XP!$A:$A,1)))</f>
        <v/>
      </c>
      <c r="E29" s="2" t="str">
        <f>IF(ISERROR(INDEX(XP!$D:$D,MATCH($B29,XP!$A:$A,1))),"",INDEX(XP!$D:$D,MATCH($B29,XP!$A:$A,1)))</f>
        <v/>
      </c>
      <c r="F29" s="2" t="str">
        <f>IF(ISERROR(INDEX(XP!$E:$E,MATCH($B29,XP!$A:$A,1))),"",INDEX(XP!$E:$E,MATCH($B29,XP!$A:$A,1)))</f>
        <v/>
      </c>
      <c r="G29" s="2" t="str">
        <f>IF(ISERROR(INDEX(XP!$F:$F,MATCH($B29,XP!$A:$A,1))),"",INDEX(XP!$F:$F,MATCH($B29,XP!$A:$A,1)))</f>
        <v/>
      </c>
    </row>
    <row r="30" spans="3:7" x14ac:dyDescent="0.25">
      <c r="C30" s="2" t="str">
        <f>IF(ISERROR(INDEX(XP!$B:$B,MATCH($B30,XP!$A:$A,1))),"",INDEX(XP!$B:$B,MATCH($B30,XP!$A:$A,1)))</f>
        <v/>
      </c>
      <c r="D30" s="2" t="str">
        <f>IF(ISERROR(INDEX(XP!$C:$C,MATCH($B30,XP!$A:$A,1))),"",INDEX(XP!$C:$C,MATCH($B30,XP!$A:$A,1)))</f>
        <v/>
      </c>
      <c r="E30" s="2" t="str">
        <f>IF(ISERROR(INDEX(XP!$D:$D,MATCH($B30,XP!$A:$A,1))),"",INDEX(XP!$D:$D,MATCH($B30,XP!$A:$A,1)))</f>
        <v/>
      </c>
      <c r="F30" s="2" t="str">
        <f>IF(ISERROR(INDEX(XP!$E:$E,MATCH($B30,XP!$A:$A,1))),"",INDEX(XP!$E:$E,MATCH($B30,XP!$A:$A,1)))</f>
        <v/>
      </c>
      <c r="G30" s="2" t="str">
        <f>IF(ISERROR(INDEX(XP!$F:$F,MATCH($B30,XP!$A:$A,1))),"",INDEX(XP!$F:$F,MATCH($B30,XP!$A:$A,1)))</f>
        <v/>
      </c>
    </row>
    <row r="31" spans="3:7" x14ac:dyDescent="0.25">
      <c r="C31" s="2" t="str">
        <f>IF(ISERROR(INDEX(XP!$B:$B,MATCH($B31,XP!$A:$A,1))),"",INDEX(XP!$B:$B,MATCH($B31,XP!$A:$A,1)))</f>
        <v/>
      </c>
      <c r="D31" s="2" t="str">
        <f>IF(ISERROR(INDEX(XP!$C:$C,MATCH($B31,XP!$A:$A,1))),"",INDEX(XP!$C:$C,MATCH($B31,XP!$A:$A,1)))</f>
        <v/>
      </c>
      <c r="E31" s="2" t="str">
        <f>IF(ISERROR(INDEX(XP!$D:$D,MATCH($B31,XP!$A:$A,1))),"",INDEX(XP!$D:$D,MATCH($B31,XP!$A:$A,1)))</f>
        <v/>
      </c>
      <c r="F31" s="2" t="str">
        <f>IF(ISERROR(INDEX(XP!$E:$E,MATCH($B31,XP!$A:$A,1))),"",INDEX(XP!$E:$E,MATCH($B31,XP!$A:$A,1)))</f>
        <v/>
      </c>
      <c r="G31" s="2" t="str">
        <f>IF(ISERROR(INDEX(XP!$F:$F,MATCH($B31,XP!$A:$A,1))),"",INDEX(XP!$F:$F,MATCH($B31,XP!$A:$A,1)))</f>
        <v/>
      </c>
    </row>
    <row r="32" spans="3:7" x14ac:dyDescent="0.25">
      <c r="C32" s="2" t="str">
        <f>IF(ISERROR(INDEX(XP!$B:$B,MATCH($B32,XP!$A:$A,1))),"",INDEX(XP!$B:$B,MATCH($B32,XP!$A:$A,1)))</f>
        <v/>
      </c>
      <c r="D32" s="2" t="str">
        <f>IF(ISERROR(INDEX(XP!$C:$C,MATCH($B32,XP!$A:$A,1))),"",INDEX(XP!$C:$C,MATCH($B32,XP!$A:$A,1)))</f>
        <v/>
      </c>
      <c r="E32" s="2" t="str">
        <f>IF(ISERROR(INDEX(XP!$D:$D,MATCH($B32,XP!$A:$A,1))),"",INDEX(XP!$D:$D,MATCH($B32,XP!$A:$A,1)))</f>
        <v/>
      </c>
      <c r="F32" s="2" t="str">
        <f>IF(ISERROR(INDEX(XP!$E:$E,MATCH($B32,XP!$A:$A,1))),"",INDEX(XP!$E:$E,MATCH($B32,XP!$A:$A,1)))</f>
        <v/>
      </c>
      <c r="G32" s="2" t="str">
        <f>IF(ISERROR(INDEX(XP!$F:$F,MATCH($B32,XP!$A:$A,1))),"",INDEX(XP!$F:$F,MATCH($B32,XP!$A:$A,1)))</f>
        <v/>
      </c>
    </row>
    <row r="33" spans="3:7" x14ac:dyDescent="0.25">
      <c r="C33" s="2" t="str">
        <f>IF(ISERROR(INDEX(XP!$B:$B,MATCH($B33,XP!$A:$A,1))),"",INDEX(XP!$B:$B,MATCH($B33,XP!$A:$A,1)))</f>
        <v/>
      </c>
      <c r="D33" s="2" t="str">
        <f>IF(ISERROR(INDEX(XP!$C:$C,MATCH($B33,XP!$A:$A,1))),"",INDEX(XP!$C:$C,MATCH($B33,XP!$A:$A,1)))</f>
        <v/>
      </c>
      <c r="E33" s="2" t="str">
        <f>IF(ISERROR(INDEX(XP!$D:$D,MATCH($B33,XP!$A:$A,1))),"",INDEX(XP!$D:$D,MATCH($B33,XP!$A:$A,1)))</f>
        <v/>
      </c>
      <c r="F33" s="2" t="str">
        <f>IF(ISERROR(INDEX(XP!$E:$E,MATCH($B33,XP!$A:$A,1))),"",INDEX(XP!$E:$E,MATCH($B33,XP!$A:$A,1)))</f>
        <v/>
      </c>
      <c r="G33" s="2" t="str">
        <f>IF(ISERROR(INDEX(XP!$F:$F,MATCH($B33,XP!$A:$A,1))),"",INDEX(XP!$F:$F,MATCH($B33,XP!$A:$A,1)))</f>
        <v/>
      </c>
    </row>
    <row r="34" spans="3:7" x14ac:dyDescent="0.25">
      <c r="C34" s="2" t="str">
        <f>IF(ISERROR(INDEX(XP!$B:$B,MATCH($B34,XP!$A:$A,1))),"",INDEX(XP!$B:$B,MATCH($B34,XP!$A:$A,1)))</f>
        <v/>
      </c>
      <c r="D34" s="2" t="str">
        <f>IF(ISERROR(INDEX(XP!$C:$C,MATCH($B34,XP!$A:$A,1))),"",INDEX(XP!$C:$C,MATCH($B34,XP!$A:$A,1)))</f>
        <v/>
      </c>
      <c r="E34" s="2" t="str">
        <f>IF(ISERROR(INDEX(XP!$D:$D,MATCH($B34,XP!$A:$A,1))),"",INDEX(XP!$D:$D,MATCH($B34,XP!$A:$A,1)))</f>
        <v/>
      </c>
      <c r="F34" s="2" t="str">
        <f>IF(ISERROR(INDEX(XP!$E:$E,MATCH($B34,XP!$A:$A,1))),"",INDEX(XP!$E:$E,MATCH($B34,XP!$A:$A,1)))</f>
        <v/>
      </c>
      <c r="G34" s="2" t="str">
        <f>IF(ISERROR(INDEX(XP!$F:$F,MATCH($B34,XP!$A:$A,1))),"",INDEX(XP!$F:$F,MATCH($B34,XP!$A:$A,1)))</f>
        <v/>
      </c>
    </row>
    <row r="35" spans="3:7" x14ac:dyDescent="0.25">
      <c r="C35" s="2" t="str">
        <f>IF(ISERROR(INDEX(XP!$B:$B,MATCH($B35,XP!$A:$A,1))),"",INDEX(XP!$B:$B,MATCH($B35,XP!$A:$A,1)))</f>
        <v/>
      </c>
      <c r="D35" s="2" t="str">
        <f>IF(ISERROR(INDEX(XP!$C:$C,MATCH($B35,XP!$A:$A,1))),"",INDEX(XP!$C:$C,MATCH($B35,XP!$A:$A,1)))</f>
        <v/>
      </c>
      <c r="E35" s="2" t="str">
        <f>IF(ISERROR(INDEX(XP!$D:$D,MATCH($B35,XP!$A:$A,1))),"",INDEX(XP!$D:$D,MATCH($B35,XP!$A:$A,1)))</f>
        <v/>
      </c>
      <c r="F35" s="2" t="str">
        <f>IF(ISERROR(INDEX(XP!$E:$E,MATCH($B35,XP!$A:$A,1))),"",INDEX(XP!$E:$E,MATCH($B35,XP!$A:$A,1)))</f>
        <v/>
      </c>
      <c r="G35" s="2" t="str">
        <f>IF(ISERROR(INDEX(XP!$F:$F,MATCH($B35,XP!$A:$A,1))),"",INDEX(XP!$F:$F,MATCH($B35,XP!$A:$A,1)))</f>
        <v/>
      </c>
    </row>
    <row r="36" spans="3:7" x14ac:dyDescent="0.25">
      <c r="C36" s="2" t="str">
        <f>IF(ISERROR(INDEX(XP!$B:$B,MATCH($B36,XP!$A:$A,1))),"",INDEX(XP!$B:$B,MATCH($B36,XP!$A:$A,1)))</f>
        <v/>
      </c>
      <c r="D36" s="2" t="str">
        <f>IF(ISERROR(INDEX(XP!$C:$C,MATCH($B36,XP!$A:$A,1))),"",INDEX(XP!$C:$C,MATCH($B36,XP!$A:$A,1)))</f>
        <v/>
      </c>
      <c r="E36" s="2" t="str">
        <f>IF(ISERROR(INDEX(XP!$D:$D,MATCH($B36,XP!$A:$A,1))),"",INDEX(XP!$D:$D,MATCH($B36,XP!$A:$A,1)))</f>
        <v/>
      </c>
      <c r="F36" s="2" t="str">
        <f>IF(ISERROR(INDEX(XP!$E:$E,MATCH($B36,XP!$A:$A,1))),"",INDEX(XP!$E:$E,MATCH($B36,XP!$A:$A,1)))</f>
        <v/>
      </c>
      <c r="G36" s="2" t="str">
        <f>IF(ISERROR(INDEX(XP!$F:$F,MATCH($B36,XP!$A:$A,1))),"",INDEX(XP!$F:$F,MATCH($B36,XP!$A:$A,1)))</f>
        <v/>
      </c>
    </row>
    <row r="37" spans="3:7" x14ac:dyDescent="0.25">
      <c r="C37" s="2" t="str">
        <f>IF(ISERROR(INDEX(XP!$B:$B,MATCH($B37,XP!$A:$A,1))),"",INDEX(XP!$B:$B,MATCH($B37,XP!$A:$A,1)))</f>
        <v/>
      </c>
      <c r="D37" s="2" t="str">
        <f>IF(ISERROR(INDEX(XP!$C:$C,MATCH($B37,XP!$A:$A,1))),"",INDEX(XP!$C:$C,MATCH($B37,XP!$A:$A,1)))</f>
        <v/>
      </c>
      <c r="E37" s="2" t="str">
        <f>IF(ISERROR(INDEX(XP!$D:$D,MATCH($B37,XP!$A:$A,1))),"",INDEX(XP!$D:$D,MATCH($B37,XP!$A:$A,1)))</f>
        <v/>
      </c>
      <c r="F37" s="2" t="str">
        <f>IF(ISERROR(INDEX(XP!$E:$E,MATCH($B37,XP!$A:$A,1))),"",INDEX(XP!$E:$E,MATCH($B37,XP!$A:$A,1)))</f>
        <v/>
      </c>
      <c r="G37" s="2" t="str">
        <f>IF(ISERROR(INDEX(XP!$F:$F,MATCH($B37,XP!$A:$A,1))),"",INDEX(XP!$F:$F,MATCH($B37,XP!$A:$A,1)))</f>
        <v/>
      </c>
    </row>
    <row r="38" spans="3:7" x14ac:dyDescent="0.25">
      <c r="C38" s="2" t="str">
        <f>IF(ISERROR(INDEX(XP!$B:$B,MATCH($B38,XP!$A:$A,1))),"",INDEX(XP!$B:$B,MATCH($B38,XP!$A:$A,1)))</f>
        <v/>
      </c>
      <c r="D38" s="2" t="str">
        <f>IF(ISERROR(INDEX(XP!$C:$C,MATCH($B38,XP!$A:$A,1))),"",INDEX(XP!$C:$C,MATCH($B38,XP!$A:$A,1)))</f>
        <v/>
      </c>
      <c r="E38" s="2" t="str">
        <f>IF(ISERROR(INDEX(XP!$D:$D,MATCH($B38,XP!$A:$A,1))),"",INDEX(XP!$D:$D,MATCH($B38,XP!$A:$A,1)))</f>
        <v/>
      </c>
      <c r="F38" s="2" t="str">
        <f>IF(ISERROR(INDEX(XP!$E:$E,MATCH($B38,XP!$A:$A,1))),"",INDEX(XP!$E:$E,MATCH($B38,XP!$A:$A,1)))</f>
        <v/>
      </c>
      <c r="G38" s="2" t="str">
        <f>IF(ISERROR(INDEX(XP!$F:$F,MATCH($B38,XP!$A:$A,1))),"",INDEX(XP!$F:$F,MATCH($B38,XP!$A:$A,1)))</f>
        <v/>
      </c>
    </row>
    <row r="39" spans="3:7" x14ac:dyDescent="0.25">
      <c r="C39" s="2" t="str">
        <f>IF(ISERROR(INDEX(XP!$B:$B,MATCH($B39,XP!$A:$A,1))),"",INDEX(XP!$B:$B,MATCH($B39,XP!$A:$A,1)))</f>
        <v/>
      </c>
      <c r="D39" s="2" t="str">
        <f>IF(ISERROR(INDEX(XP!$C:$C,MATCH($B39,XP!$A:$A,1))),"",INDEX(XP!$C:$C,MATCH($B39,XP!$A:$A,1)))</f>
        <v/>
      </c>
      <c r="E39" s="2" t="str">
        <f>IF(ISERROR(INDEX(XP!$D:$D,MATCH($B39,XP!$A:$A,1))),"",INDEX(XP!$D:$D,MATCH($B39,XP!$A:$A,1)))</f>
        <v/>
      </c>
      <c r="F39" s="2" t="str">
        <f>IF(ISERROR(INDEX(XP!$E:$E,MATCH($B39,XP!$A:$A,1))),"",INDEX(XP!$E:$E,MATCH($B39,XP!$A:$A,1)))</f>
        <v/>
      </c>
      <c r="G39" s="2" t="str">
        <f>IF(ISERROR(INDEX(XP!$F:$F,MATCH($B39,XP!$A:$A,1))),"",INDEX(XP!$F:$F,MATCH($B39,XP!$A:$A,1)))</f>
        <v/>
      </c>
    </row>
    <row r="40" spans="3:7" x14ac:dyDescent="0.25">
      <c r="D40" s="2" t="str">
        <f>IF(ISERROR(INDEX(XP!$C:$C,MATCH($B40,XP!$A:$A,1))),"",INDEX(XP!$C:$C,MATCH($B40,XP!$A:$A,1)))</f>
        <v/>
      </c>
      <c r="E40" s="2" t="str">
        <f>IF(ISERROR(INDEX(XP!$D:$D,MATCH($B40,XP!$A:$A,1))),"",INDEX(XP!$D:$D,MATCH($B40,XP!$A:$A,1)))</f>
        <v/>
      </c>
      <c r="F40" s="2" t="str">
        <f>IF(ISERROR(INDEX(XP!$E:$E,MATCH($B40,XP!$A:$A,1))),"",INDEX(XP!$E:$E,MATCH($B40,XP!$A:$A,1)))</f>
        <v/>
      </c>
      <c r="G40" s="2" t="str">
        <f>IF(ISERROR(INDEX(XP!$F:$F,MATCH($B40,XP!$A:$A,1))),"",INDEX(XP!$F:$F,MATCH($B40,XP!$A:$A,1)))</f>
        <v/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workbookViewId="0">
      <selection activeCell="B5" sqref="B5"/>
    </sheetView>
  </sheetViews>
  <sheetFormatPr defaultRowHeight="15" x14ac:dyDescent="0.25"/>
  <cols>
    <col min="1" max="1" width="24.7109375" style="2" bestFit="1" customWidth="1"/>
    <col min="2" max="3" width="9.140625" style="2"/>
  </cols>
  <sheetData>
    <row r="1" spans="1:3" x14ac:dyDescent="0.25">
      <c r="A1" s="2" t="s">
        <v>197</v>
      </c>
      <c r="B1" s="2">
        <v>0</v>
      </c>
      <c r="C1" s="2">
        <v>0</v>
      </c>
    </row>
    <row r="2" spans="1:3" x14ac:dyDescent="0.25">
      <c r="A2" s="2" t="s">
        <v>0</v>
      </c>
      <c r="B2" s="2">
        <v>17</v>
      </c>
      <c r="C2" s="2">
        <v>18000</v>
      </c>
    </row>
    <row r="3" spans="1:3" x14ac:dyDescent="0.25">
      <c r="A3" s="2" t="s">
        <v>1</v>
      </c>
      <c r="B3" s="2">
        <v>5</v>
      </c>
      <c r="C3" s="2">
        <v>1800</v>
      </c>
    </row>
    <row r="4" spans="1:3" x14ac:dyDescent="0.25">
      <c r="A4" s="2" t="s">
        <v>2</v>
      </c>
      <c r="B4" s="2">
        <v>2</v>
      </c>
      <c r="C4" s="2">
        <v>450</v>
      </c>
    </row>
    <row r="5" spans="1:3" x14ac:dyDescent="0.25">
      <c r="A5" s="2" t="s">
        <v>3</v>
      </c>
      <c r="B5" s="2">
        <v>1</v>
      </c>
      <c r="C5" s="2">
        <v>200</v>
      </c>
    </row>
    <row r="6" spans="1:3" x14ac:dyDescent="0.25">
      <c r="A6" s="2" t="s">
        <v>43</v>
      </c>
      <c r="B6" s="2">
        <v>3</v>
      </c>
      <c r="C6" s="2">
        <v>700</v>
      </c>
    </row>
    <row r="7" spans="1:3" x14ac:dyDescent="0.25">
      <c r="A7" s="2" t="s">
        <v>44</v>
      </c>
      <c r="B7" s="2">
        <v>0.5</v>
      </c>
      <c r="C7" s="2">
        <v>100</v>
      </c>
    </row>
    <row r="8" spans="1:3" x14ac:dyDescent="0.25">
      <c r="A8" s="2" t="s">
        <v>45</v>
      </c>
      <c r="B8" s="2">
        <v>0</v>
      </c>
      <c r="C8" s="2">
        <v>10</v>
      </c>
    </row>
    <row r="9" spans="1:3" x14ac:dyDescent="0.25">
      <c r="A9" s="2" t="s">
        <v>46</v>
      </c>
      <c r="B9" s="2">
        <v>2</v>
      </c>
      <c r="C9" s="2">
        <v>450</v>
      </c>
    </row>
    <row r="10" spans="1:3" x14ac:dyDescent="0.25">
      <c r="A10" s="2" t="s">
        <v>47</v>
      </c>
      <c r="B10" s="2">
        <v>0.25</v>
      </c>
      <c r="C10" s="2">
        <v>50</v>
      </c>
    </row>
    <row r="11" spans="1:3" x14ac:dyDescent="0.25">
      <c r="A11" s="2" t="s">
        <v>48</v>
      </c>
      <c r="B11" s="2">
        <v>0</v>
      </c>
      <c r="C11" s="2">
        <v>10</v>
      </c>
    </row>
    <row r="12" spans="1:3" x14ac:dyDescent="0.25">
      <c r="A12" s="2" t="s">
        <v>49</v>
      </c>
      <c r="B12" s="2">
        <v>4</v>
      </c>
      <c r="C12" s="2">
        <v>1100</v>
      </c>
    </row>
    <row r="13" spans="1:3" x14ac:dyDescent="0.25">
      <c r="A13" s="2" t="s">
        <v>51</v>
      </c>
      <c r="B13" s="2">
        <v>3</v>
      </c>
      <c r="C13" s="2">
        <v>700</v>
      </c>
    </row>
    <row r="14" spans="1:3" x14ac:dyDescent="0.25">
      <c r="A14" s="2" t="s">
        <v>50</v>
      </c>
      <c r="B14" s="2">
        <v>0</v>
      </c>
      <c r="C14" s="2">
        <v>10</v>
      </c>
    </row>
    <row r="15" spans="1:3" x14ac:dyDescent="0.25">
      <c r="A15" s="2" t="s">
        <v>52</v>
      </c>
      <c r="B15" s="2">
        <v>0.5</v>
      </c>
      <c r="C15" s="2">
        <v>100</v>
      </c>
    </row>
    <row r="16" spans="1:3" x14ac:dyDescent="0.25">
      <c r="A16" s="2" t="s">
        <v>53</v>
      </c>
      <c r="B16" s="2">
        <v>0.25</v>
      </c>
      <c r="C16" s="2">
        <v>50</v>
      </c>
    </row>
    <row r="17" spans="1:3" x14ac:dyDescent="0.25">
      <c r="A17" s="2" t="s">
        <v>54</v>
      </c>
      <c r="B17" s="2">
        <v>0.125</v>
      </c>
      <c r="C17" s="2">
        <v>25</v>
      </c>
    </row>
    <row r="18" spans="1:3" x14ac:dyDescent="0.25">
      <c r="A18" s="2" t="s">
        <v>55</v>
      </c>
      <c r="B18" s="2">
        <v>0.25</v>
      </c>
      <c r="C18" s="2">
        <v>50</v>
      </c>
    </row>
    <row r="19" spans="1:3" x14ac:dyDescent="0.25">
      <c r="A19" s="2" t="s">
        <v>56</v>
      </c>
      <c r="B19" s="2">
        <v>1</v>
      </c>
      <c r="C19" s="2">
        <v>200</v>
      </c>
    </row>
    <row r="20" spans="1:3" x14ac:dyDescent="0.25">
      <c r="A20" s="2" t="s">
        <v>57</v>
      </c>
      <c r="B20" s="2">
        <v>1</v>
      </c>
      <c r="C20" s="2">
        <v>200</v>
      </c>
    </row>
    <row r="21" spans="1:3" x14ac:dyDescent="0.25">
      <c r="A21" s="2" t="s">
        <v>58</v>
      </c>
      <c r="B21" s="2">
        <v>0.125</v>
      </c>
      <c r="C21" s="2">
        <v>25</v>
      </c>
    </row>
    <row r="22" spans="1:3" x14ac:dyDescent="0.25">
      <c r="A22" s="2" t="s">
        <v>59</v>
      </c>
      <c r="B22" s="2">
        <v>0</v>
      </c>
      <c r="C22" s="2">
        <v>10</v>
      </c>
    </row>
    <row r="23" spans="1:3" x14ac:dyDescent="0.25">
      <c r="A23" s="2" t="s">
        <v>60</v>
      </c>
      <c r="B23" s="2">
        <v>2</v>
      </c>
      <c r="C23" s="2">
        <v>450</v>
      </c>
    </row>
    <row r="24" spans="1:3" x14ac:dyDescent="0.25">
      <c r="A24" s="2" t="s">
        <v>61</v>
      </c>
      <c r="B24" s="2">
        <v>6</v>
      </c>
      <c r="C24" s="2">
        <v>2300</v>
      </c>
    </row>
    <row r="25" spans="1:3" x14ac:dyDescent="0.25">
      <c r="A25" s="2" t="s">
        <v>62</v>
      </c>
      <c r="B25" s="2">
        <v>0.5</v>
      </c>
      <c r="C25" s="2">
        <v>100</v>
      </c>
    </row>
    <row r="26" spans="1:3" x14ac:dyDescent="0.25">
      <c r="A26" s="2" t="s">
        <v>63</v>
      </c>
      <c r="B26" s="2">
        <v>0.25</v>
      </c>
      <c r="C26" s="2">
        <v>50</v>
      </c>
    </row>
    <row r="27" spans="1:3" x14ac:dyDescent="0.25">
      <c r="A27" s="2" t="s">
        <v>64</v>
      </c>
      <c r="B27" s="2">
        <v>0</v>
      </c>
      <c r="C27" s="2">
        <v>10</v>
      </c>
    </row>
    <row r="28" spans="1:3" x14ac:dyDescent="0.25">
      <c r="A28" s="2" t="s">
        <v>65</v>
      </c>
      <c r="B28" s="2">
        <v>0.5</v>
      </c>
      <c r="C28" s="2">
        <v>100</v>
      </c>
    </row>
    <row r="29" spans="1:3" x14ac:dyDescent="0.25">
      <c r="A29" s="2" t="s">
        <v>66</v>
      </c>
      <c r="B29" s="2">
        <v>6</v>
      </c>
      <c r="C29" s="2">
        <v>2300</v>
      </c>
    </row>
    <row r="30" spans="1:3" x14ac:dyDescent="0.25">
      <c r="A30" s="2" t="s">
        <v>67</v>
      </c>
      <c r="B30" s="2">
        <v>1</v>
      </c>
      <c r="C30" s="2">
        <v>200</v>
      </c>
    </row>
    <row r="31" spans="1:3" x14ac:dyDescent="0.25">
      <c r="A31" s="2" t="s">
        <v>68</v>
      </c>
      <c r="B31" s="2">
        <v>0</v>
      </c>
      <c r="C31" s="2">
        <v>10</v>
      </c>
    </row>
    <row r="32" spans="1:3" x14ac:dyDescent="0.25">
      <c r="A32" s="2" t="s">
        <v>69</v>
      </c>
      <c r="B32" s="2">
        <v>1</v>
      </c>
      <c r="C32" s="2">
        <v>200</v>
      </c>
    </row>
    <row r="33" spans="1:3" x14ac:dyDescent="0.25">
      <c r="A33" s="2" t="s">
        <v>70</v>
      </c>
      <c r="B33" s="2">
        <v>3</v>
      </c>
      <c r="C33" s="2">
        <v>700</v>
      </c>
    </row>
    <row r="34" spans="1:3" x14ac:dyDescent="0.25">
      <c r="A34" s="2" t="s">
        <v>71</v>
      </c>
      <c r="B34" s="2">
        <v>0.25</v>
      </c>
      <c r="C34" s="2">
        <v>50</v>
      </c>
    </row>
    <row r="35" spans="1:3" x14ac:dyDescent="0.25">
      <c r="A35" s="2" t="s">
        <v>72</v>
      </c>
      <c r="B35" s="2">
        <v>0</v>
      </c>
      <c r="C35" s="2">
        <v>10</v>
      </c>
    </row>
    <row r="36" spans="1:3" x14ac:dyDescent="0.25">
      <c r="A36" s="2" t="s">
        <v>73</v>
      </c>
      <c r="B36" s="2">
        <v>5</v>
      </c>
      <c r="C36" s="2">
        <v>1800</v>
      </c>
    </row>
    <row r="37" spans="1:3" x14ac:dyDescent="0.25">
      <c r="A37" s="2" t="s">
        <v>74</v>
      </c>
      <c r="B37" s="2">
        <v>4</v>
      </c>
      <c r="C37" s="2">
        <v>1100</v>
      </c>
    </row>
    <row r="38" spans="1:3" x14ac:dyDescent="0.25">
      <c r="A38" s="2" t="s">
        <v>75</v>
      </c>
      <c r="B38" s="2">
        <v>0.25</v>
      </c>
      <c r="C38" s="2">
        <v>50</v>
      </c>
    </row>
    <row r="39" spans="1:3" x14ac:dyDescent="0.25">
      <c r="A39" s="2" t="s">
        <v>76</v>
      </c>
      <c r="B39" s="2">
        <v>5</v>
      </c>
      <c r="C39" s="2">
        <v>1800</v>
      </c>
    </row>
    <row r="40" spans="1:3" x14ac:dyDescent="0.25">
      <c r="A40" s="2" t="s">
        <v>77</v>
      </c>
      <c r="B40" s="2">
        <v>9</v>
      </c>
      <c r="C40" s="2">
        <v>5000</v>
      </c>
    </row>
    <row r="41" spans="1:3" x14ac:dyDescent="0.25">
      <c r="A41" s="2" t="s">
        <v>78</v>
      </c>
      <c r="B41" s="2">
        <v>4</v>
      </c>
      <c r="C41" s="2">
        <v>1100</v>
      </c>
    </row>
    <row r="42" spans="1:3" x14ac:dyDescent="0.25">
      <c r="A42" s="2" t="s">
        <v>79</v>
      </c>
      <c r="B42" s="2">
        <v>5</v>
      </c>
      <c r="C42" s="2">
        <v>1800</v>
      </c>
    </row>
    <row r="43" spans="1:3" x14ac:dyDescent="0.25">
      <c r="A43" s="2" t="s">
        <v>80</v>
      </c>
      <c r="B43" s="2">
        <v>0.125</v>
      </c>
      <c r="C43" s="2">
        <v>25</v>
      </c>
    </row>
    <row r="44" spans="1:3" x14ac:dyDescent="0.25">
      <c r="A44" s="2" t="s">
        <v>81</v>
      </c>
      <c r="B44" s="2">
        <v>0.25</v>
      </c>
      <c r="C44" s="2">
        <v>50</v>
      </c>
    </row>
    <row r="45" spans="1:3" x14ac:dyDescent="0.25">
      <c r="A45" s="2" t="s">
        <v>82</v>
      </c>
      <c r="B45" s="2">
        <v>0</v>
      </c>
      <c r="C45" s="2">
        <v>0</v>
      </c>
    </row>
    <row r="46" spans="1:3" x14ac:dyDescent="0.25">
      <c r="A46" s="2" t="s">
        <v>83</v>
      </c>
      <c r="B46" s="2">
        <v>8</v>
      </c>
      <c r="C46" s="2">
        <v>3900</v>
      </c>
    </row>
    <row r="47" spans="1:3" x14ac:dyDescent="0.25">
      <c r="A47" s="2" t="s">
        <v>84</v>
      </c>
      <c r="B47" s="2">
        <v>2</v>
      </c>
      <c r="C47" s="2">
        <v>450</v>
      </c>
    </row>
    <row r="48" spans="1:3" x14ac:dyDescent="0.25">
      <c r="A48" s="2" t="s">
        <v>85</v>
      </c>
      <c r="B48" s="2">
        <v>4</v>
      </c>
      <c r="C48" s="2">
        <v>1100</v>
      </c>
    </row>
    <row r="49" spans="1:3" x14ac:dyDescent="0.25">
      <c r="A49" s="2" t="s">
        <v>86</v>
      </c>
      <c r="B49" s="2">
        <v>1</v>
      </c>
      <c r="C49" s="2">
        <v>200</v>
      </c>
    </row>
    <row r="50" spans="1:3" x14ac:dyDescent="0.25">
      <c r="A50" s="2" t="s">
        <v>87</v>
      </c>
      <c r="B50" s="2">
        <v>7</v>
      </c>
      <c r="C50" s="2">
        <v>2900</v>
      </c>
    </row>
    <row r="51" spans="1:3" x14ac:dyDescent="0.25">
      <c r="A51" s="2" t="s">
        <v>88</v>
      </c>
      <c r="B51" s="2">
        <v>0.25</v>
      </c>
      <c r="C51" s="2">
        <v>50</v>
      </c>
    </row>
    <row r="52" spans="1:3" x14ac:dyDescent="0.25">
      <c r="A52" s="2" t="s">
        <v>89</v>
      </c>
      <c r="B52" s="2">
        <v>0.25</v>
      </c>
      <c r="C52" s="2">
        <v>50</v>
      </c>
    </row>
    <row r="53" spans="1:3" x14ac:dyDescent="0.25">
      <c r="A53" s="2" t="s">
        <v>90</v>
      </c>
      <c r="B53" s="2">
        <v>2</v>
      </c>
      <c r="C53" s="2">
        <v>450</v>
      </c>
    </row>
    <row r="54" spans="1:3" x14ac:dyDescent="0.25">
      <c r="A54" s="2" t="s">
        <v>91</v>
      </c>
      <c r="B54" s="2">
        <v>0.25</v>
      </c>
      <c r="C54" s="2">
        <v>50</v>
      </c>
    </row>
    <row r="55" spans="1:3" x14ac:dyDescent="0.25">
      <c r="A55" s="2" t="s">
        <v>92</v>
      </c>
      <c r="B55" s="2">
        <v>2</v>
      </c>
      <c r="C55" s="2">
        <v>450</v>
      </c>
    </row>
    <row r="56" spans="1:3" x14ac:dyDescent="0.25">
      <c r="A56" s="2" t="s">
        <v>93</v>
      </c>
      <c r="B56" s="2">
        <v>0.125</v>
      </c>
      <c r="C56" s="2">
        <v>25</v>
      </c>
    </row>
    <row r="57" spans="1:3" x14ac:dyDescent="0.25">
      <c r="A57" s="2" t="s">
        <v>94</v>
      </c>
      <c r="B57" s="2">
        <v>5</v>
      </c>
      <c r="C57" s="2">
        <v>1800</v>
      </c>
    </row>
    <row r="58" spans="1:3" x14ac:dyDescent="0.25">
      <c r="A58" s="2" t="s">
        <v>95</v>
      </c>
      <c r="B58" s="2">
        <v>1</v>
      </c>
      <c r="C58" s="2">
        <v>200</v>
      </c>
    </row>
    <row r="59" spans="1:3" x14ac:dyDescent="0.25">
      <c r="A59" s="2" t="s">
        <v>96</v>
      </c>
      <c r="B59" s="2">
        <v>2</v>
      </c>
      <c r="C59" s="2">
        <v>450</v>
      </c>
    </row>
    <row r="60" spans="1:3" x14ac:dyDescent="0.25">
      <c r="A60" s="2" t="s">
        <v>97</v>
      </c>
      <c r="B60" s="2">
        <v>0</v>
      </c>
      <c r="C60" s="2">
        <v>10</v>
      </c>
    </row>
    <row r="61" spans="1:3" x14ac:dyDescent="0.25">
      <c r="A61" s="2" t="s">
        <v>98</v>
      </c>
      <c r="B61" s="2">
        <v>0.25</v>
      </c>
      <c r="C61" s="2">
        <v>50</v>
      </c>
    </row>
    <row r="62" spans="1:3" x14ac:dyDescent="0.25">
      <c r="A62" s="2" t="s">
        <v>99</v>
      </c>
      <c r="B62" s="2">
        <v>0.5</v>
      </c>
      <c r="C62" s="2">
        <v>100</v>
      </c>
    </row>
    <row r="63" spans="1:3" x14ac:dyDescent="0.25">
      <c r="A63" s="2" t="s">
        <v>100</v>
      </c>
      <c r="B63" s="2">
        <v>1</v>
      </c>
      <c r="C63" s="2">
        <v>200</v>
      </c>
    </row>
    <row r="64" spans="1:3" x14ac:dyDescent="0.25">
      <c r="A64" s="2" t="s">
        <v>101</v>
      </c>
      <c r="B64" s="2">
        <v>0.25</v>
      </c>
      <c r="C64" s="2">
        <v>50</v>
      </c>
    </row>
    <row r="65" spans="1:3" x14ac:dyDescent="0.25">
      <c r="A65" s="2" t="s">
        <v>102</v>
      </c>
      <c r="B65" s="2">
        <v>1</v>
      </c>
      <c r="C65" s="2">
        <v>200</v>
      </c>
    </row>
    <row r="66" spans="1:3" x14ac:dyDescent="0.25">
      <c r="A66" s="2" t="s">
        <v>103</v>
      </c>
      <c r="B66" s="2">
        <v>0.25</v>
      </c>
      <c r="C66" s="2">
        <v>50</v>
      </c>
    </row>
    <row r="67" spans="1:3" x14ac:dyDescent="0.25">
      <c r="A67" s="2" t="s">
        <v>104</v>
      </c>
      <c r="B67" s="2">
        <v>0.25</v>
      </c>
      <c r="C67" s="2">
        <v>50</v>
      </c>
    </row>
    <row r="68" spans="1:3" x14ac:dyDescent="0.25">
      <c r="A68" s="2" t="s">
        <v>105</v>
      </c>
      <c r="B68" s="2">
        <v>0.125</v>
      </c>
      <c r="C68" s="2">
        <v>25</v>
      </c>
    </row>
    <row r="69" spans="1:3" x14ac:dyDescent="0.25">
      <c r="A69" s="2" t="s">
        <v>106</v>
      </c>
      <c r="B69" s="2">
        <v>3</v>
      </c>
      <c r="C69" s="2">
        <v>700</v>
      </c>
    </row>
    <row r="70" spans="1:3" x14ac:dyDescent="0.25">
      <c r="A70" s="2" t="s">
        <v>107</v>
      </c>
      <c r="B70" s="2">
        <v>0.5</v>
      </c>
      <c r="C70" s="2">
        <v>100</v>
      </c>
    </row>
    <row r="71" spans="1:3" x14ac:dyDescent="0.25">
      <c r="A71" s="2" t="s">
        <v>108</v>
      </c>
      <c r="B71" s="2">
        <v>5</v>
      </c>
      <c r="C71" s="2">
        <v>1800</v>
      </c>
    </row>
    <row r="72" spans="1:3" x14ac:dyDescent="0.25">
      <c r="A72" s="2" t="s">
        <v>109</v>
      </c>
      <c r="B72" s="2">
        <v>1</v>
      </c>
      <c r="C72" s="2">
        <v>200</v>
      </c>
    </row>
    <row r="73" spans="1:3" x14ac:dyDescent="0.25">
      <c r="A73" s="2" t="s">
        <v>110</v>
      </c>
      <c r="B73" s="2">
        <v>1</v>
      </c>
      <c r="C73" s="2">
        <v>200</v>
      </c>
    </row>
    <row r="74" spans="1:3" x14ac:dyDescent="0.25">
      <c r="A74" s="2" t="s">
        <v>111</v>
      </c>
      <c r="B74" s="2">
        <v>1</v>
      </c>
      <c r="C74" s="2">
        <v>200</v>
      </c>
    </row>
    <row r="75" spans="1:3" x14ac:dyDescent="0.25">
      <c r="A75" s="2" t="s">
        <v>112</v>
      </c>
      <c r="B75" s="2">
        <v>0.5</v>
      </c>
      <c r="C75" s="2">
        <v>100</v>
      </c>
    </row>
    <row r="76" spans="1:3" x14ac:dyDescent="0.25">
      <c r="A76" s="2" t="s">
        <v>113</v>
      </c>
      <c r="B76" s="2">
        <v>0.125</v>
      </c>
      <c r="C76" s="2">
        <v>25</v>
      </c>
    </row>
    <row r="77" spans="1:3" x14ac:dyDescent="0.25">
      <c r="A77" s="2" t="s">
        <v>114</v>
      </c>
      <c r="B77" s="2">
        <v>0.25</v>
      </c>
      <c r="C77" s="2">
        <v>50</v>
      </c>
    </row>
    <row r="78" spans="1:3" x14ac:dyDescent="0.25">
      <c r="A78" s="2" t="s">
        <v>115</v>
      </c>
      <c r="B78" s="2">
        <v>0.5</v>
      </c>
      <c r="C78" s="2">
        <v>100</v>
      </c>
    </row>
    <row r="79" spans="1:3" x14ac:dyDescent="0.25">
      <c r="A79" s="2" t="s">
        <v>116</v>
      </c>
      <c r="B79" s="2">
        <v>0</v>
      </c>
      <c r="C79" s="2">
        <v>10</v>
      </c>
    </row>
    <row r="80" spans="1:3" x14ac:dyDescent="0.25">
      <c r="A80" s="2" t="s">
        <v>117</v>
      </c>
      <c r="B80" s="2">
        <v>0.25</v>
      </c>
      <c r="C80" s="2">
        <v>50</v>
      </c>
    </row>
    <row r="81" spans="1:3" x14ac:dyDescent="0.25">
      <c r="A81" s="2" t="s">
        <v>118</v>
      </c>
      <c r="B81" s="2">
        <v>2</v>
      </c>
      <c r="C81" s="2">
        <v>450</v>
      </c>
    </row>
    <row r="82" spans="1:3" x14ac:dyDescent="0.25">
      <c r="A82" s="2" t="s">
        <v>119</v>
      </c>
      <c r="B82" s="2">
        <v>2</v>
      </c>
      <c r="C82" s="2">
        <v>450</v>
      </c>
    </row>
    <row r="83" spans="1:3" x14ac:dyDescent="0.25">
      <c r="A83" s="2" t="s">
        <v>120</v>
      </c>
      <c r="B83" s="2">
        <v>1</v>
      </c>
      <c r="C83" s="2">
        <v>200</v>
      </c>
    </row>
    <row r="84" spans="1:3" x14ac:dyDescent="0.25">
      <c r="A84" s="2" t="s">
        <v>121</v>
      </c>
      <c r="B84" s="2">
        <v>0</v>
      </c>
      <c r="C84" s="2">
        <v>10</v>
      </c>
    </row>
    <row r="85" spans="1:3" x14ac:dyDescent="0.25">
      <c r="A85" s="2" t="s">
        <v>122</v>
      </c>
      <c r="B85" s="2">
        <v>3</v>
      </c>
      <c r="C85" s="2">
        <v>700</v>
      </c>
    </row>
    <row r="86" spans="1:3" x14ac:dyDescent="0.25">
      <c r="A86" s="2" t="s">
        <v>123</v>
      </c>
      <c r="B86" s="2">
        <v>5</v>
      </c>
      <c r="C86" s="2">
        <v>1800</v>
      </c>
    </row>
    <row r="87" spans="1:3" x14ac:dyDescent="0.25">
      <c r="A87" s="2" t="s">
        <v>124</v>
      </c>
      <c r="B87" s="2">
        <v>1</v>
      </c>
      <c r="C87" s="2">
        <v>200</v>
      </c>
    </row>
    <row r="88" spans="1:3" x14ac:dyDescent="0.25">
      <c r="A88" s="2" t="s">
        <v>125</v>
      </c>
      <c r="B88" s="2">
        <v>0.5</v>
      </c>
      <c r="C88" s="2">
        <v>100</v>
      </c>
    </row>
    <row r="89" spans="1:3" x14ac:dyDescent="0.25">
      <c r="A89" s="2" t="s">
        <v>126</v>
      </c>
      <c r="B89" s="2">
        <v>2</v>
      </c>
      <c r="C89" s="2">
        <v>450</v>
      </c>
    </row>
    <row r="90" spans="1:3" x14ac:dyDescent="0.25">
      <c r="A90" s="2" t="s">
        <v>127</v>
      </c>
      <c r="B90" s="2">
        <v>8</v>
      </c>
      <c r="C90" s="2">
        <v>3900</v>
      </c>
    </row>
    <row r="91" spans="1:3" x14ac:dyDescent="0.25">
      <c r="A91" s="2" t="s">
        <v>128</v>
      </c>
      <c r="B91" s="2">
        <v>0</v>
      </c>
      <c r="C91" s="2">
        <v>10</v>
      </c>
    </row>
    <row r="92" spans="1:3" x14ac:dyDescent="0.25">
      <c r="A92" s="2" t="s">
        <v>198</v>
      </c>
      <c r="B92" s="2">
        <v>1</v>
      </c>
      <c r="C92" s="2">
        <v>200</v>
      </c>
    </row>
    <row r="93" spans="1:3" x14ac:dyDescent="0.25">
      <c r="A93" s="2" t="s">
        <v>129</v>
      </c>
      <c r="B93" s="2">
        <v>0</v>
      </c>
      <c r="C93" s="2">
        <v>10</v>
      </c>
    </row>
    <row r="94" spans="1:3" x14ac:dyDescent="0.25">
      <c r="A94" s="2" t="s">
        <v>130</v>
      </c>
      <c r="B94" s="2">
        <v>3</v>
      </c>
      <c r="C94" s="2">
        <v>700</v>
      </c>
    </row>
    <row r="95" spans="1:3" x14ac:dyDescent="0.25">
      <c r="A95" s="2" t="s">
        <v>131</v>
      </c>
      <c r="B95" s="2">
        <v>0.125</v>
      </c>
      <c r="C95" s="2">
        <v>25</v>
      </c>
    </row>
    <row r="96" spans="1:3" x14ac:dyDescent="0.25">
      <c r="A96" s="2" t="s">
        <v>132</v>
      </c>
      <c r="B96" s="2">
        <v>1</v>
      </c>
      <c r="C96" s="2">
        <v>200</v>
      </c>
    </row>
    <row r="97" spans="1:3" x14ac:dyDescent="0.25">
      <c r="A97" s="2" t="s">
        <v>133</v>
      </c>
      <c r="B97" s="2">
        <v>0</v>
      </c>
      <c r="C97" s="2">
        <v>10</v>
      </c>
    </row>
    <row r="98" spans="1:3" x14ac:dyDescent="0.25">
      <c r="A98" s="2" t="s">
        <v>134</v>
      </c>
      <c r="B98" s="2">
        <v>0.5</v>
      </c>
      <c r="C98" s="2">
        <v>100</v>
      </c>
    </row>
    <row r="99" spans="1:3" x14ac:dyDescent="0.25">
      <c r="A99" s="2" t="s">
        <v>135</v>
      </c>
      <c r="B99" s="2">
        <v>6</v>
      </c>
      <c r="C99" s="2">
        <v>2300</v>
      </c>
    </row>
    <row r="100" spans="1:3" x14ac:dyDescent="0.25">
      <c r="A100" s="2" t="s">
        <v>136</v>
      </c>
      <c r="B100" s="2">
        <v>3</v>
      </c>
      <c r="C100" s="2">
        <v>700</v>
      </c>
    </row>
    <row r="101" spans="1:3" x14ac:dyDescent="0.25">
      <c r="A101" s="2" t="s">
        <v>137</v>
      </c>
      <c r="B101" s="2">
        <v>0.125</v>
      </c>
      <c r="C101" s="2">
        <v>25</v>
      </c>
    </row>
    <row r="102" spans="1:3" x14ac:dyDescent="0.25">
      <c r="A102" s="2" t="s">
        <v>138</v>
      </c>
      <c r="B102" s="2">
        <v>6</v>
      </c>
      <c r="C102" s="2">
        <v>2300</v>
      </c>
    </row>
    <row r="103" spans="1:3" x14ac:dyDescent="0.25">
      <c r="A103" s="2" t="s">
        <v>139</v>
      </c>
      <c r="B103" s="2">
        <v>0.125</v>
      </c>
      <c r="C103" s="2">
        <v>25</v>
      </c>
    </row>
    <row r="104" spans="1:3" x14ac:dyDescent="0.25">
      <c r="A104" s="2" t="s">
        <v>140</v>
      </c>
      <c r="B104" s="2">
        <v>3</v>
      </c>
      <c r="C104" s="2">
        <v>700</v>
      </c>
    </row>
    <row r="105" spans="1:3" x14ac:dyDescent="0.25">
      <c r="A105" s="2" t="s">
        <v>141</v>
      </c>
      <c r="B105" s="2">
        <v>0.125</v>
      </c>
      <c r="C105" s="2">
        <v>25</v>
      </c>
    </row>
    <row r="106" spans="1:3" x14ac:dyDescent="0.25">
      <c r="A106" s="2" t="s">
        <v>142</v>
      </c>
      <c r="B106" s="2">
        <v>3</v>
      </c>
      <c r="C106" s="2">
        <v>700</v>
      </c>
    </row>
    <row r="107" spans="1:3" x14ac:dyDescent="0.25">
      <c r="A107" s="2" t="s">
        <v>143</v>
      </c>
      <c r="B107" s="2">
        <v>2</v>
      </c>
      <c r="C107" s="2">
        <v>450</v>
      </c>
    </row>
    <row r="108" spans="1:3" x14ac:dyDescent="0.25">
      <c r="A108" s="2" t="s">
        <v>144</v>
      </c>
      <c r="B108" s="2">
        <v>2</v>
      </c>
      <c r="C108" s="2">
        <v>450</v>
      </c>
    </row>
    <row r="109" spans="1:3" x14ac:dyDescent="0.25">
      <c r="A109" s="2" t="s">
        <v>145</v>
      </c>
      <c r="B109" s="2">
        <v>0</v>
      </c>
      <c r="C109" s="2">
        <v>10</v>
      </c>
    </row>
    <row r="110" spans="1:3" x14ac:dyDescent="0.25">
      <c r="A110" s="2" t="s">
        <v>146</v>
      </c>
      <c r="B110" s="2">
        <v>2</v>
      </c>
      <c r="C110" s="2">
        <v>450</v>
      </c>
    </row>
    <row r="111" spans="1:3" x14ac:dyDescent="0.25">
      <c r="A111" s="2" t="s">
        <v>147</v>
      </c>
      <c r="B111" s="2">
        <v>0.5</v>
      </c>
      <c r="C111" s="2">
        <v>100</v>
      </c>
    </row>
    <row r="112" spans="1:3" x14ac:dyDescent="0.25">
      <c r="A112" s="2" t="s">
        <v>148</v>
      </c>
      <c r="B112" s="2">
        <v>0</v>
      </c>
      <c r="C112" s="2">
        <v>10</v>
      </c>
    </row>
    <row r="113" spans="1:3" x14ac:dyDescent="0.25">
      <c r="A113" s="2" t="s">
        <v>149</v>
      </c>
      <c r="B113" s="2">
        <v>3</v>
      </c>
      <c r="C113" s="2">
        <v>700</v>
      </c>
    </row>
    <row r="114" spans="1:3" x14ac:dyDescent="0.25">
      <c r="A114" s="2" t="s">
        <v>150</v>
      </c>
      <c r="B114" s="2">
        <v>0.25</v>
      </c>
      <c r="C114" s="2">
        <v>50</v>
      </c>
    </row>
    <row r="115" spans="1:3" x14ac:dyDescent="0.25">
      <c r="A115" s="2" t="s">
        <v>151</v>
      </c>
      <c r="B115" s="2">
        <v>2</v>
      </c>
      <c r="C115" s="2">
        <v>450</v>
      </c>
    </row>
    <row r="116" spans="1:3" x14ac:dyDescent="0.25">
      <c r="A116" s="2" t="s">
        <v>152</v>
      </c>
      <c r="B116" s="2">
        <v>3</v>
      </c>
      <c r="C116" s="2">
        <v>700</v>
      </c>
    </row>
    <row r="117" spans="1:3" x14ac:dyDescent="0.25">
      <c r="A117" s="2" t="s">
        <v>153</v>
      </c>
      <c r="B117" s="2">
        <v>2</v>
      </c>
      <c r="C117" s="2">
        <v>450</v>
      </c>
    </row>
    <row r="118" spans="1:3" x14ac:dyDescent="0.25">
      <c r="A118" s="2" t="s">
        <v>154</v>
      </c>
      <c r="B118" s="2">
        <v>0.125</v>
      </c>
      <c r="C118" s="2">
        <v>25</v>
      </c>
    </row>
    <row r="119" spans="1:3" x14ac:dyDescent="0.25">
      <c r="A119" s="2" t="s">
        <v>155</v>
      </c>
      <c r="B119" s="2">
        <v>2</v>
      </c>
      <c r="C119" s="2">
        <v>450</v>
      </c>
    </row>
    <row r="120" spans="1:3" x14ac:dyDescent="0.25">
      <c r="A120" s="2" t="s">
        <v>156</v>
      </c>
      <c r="B120" s="2">
        <v>0.125</v>
      </c>
      <c r="C120" s="2">
        <v>25</v>
      </c>
    </row>
    <row r="121" spans="1:3" x14ac:dyDescent="0.25">
      <c r="A121" s="2" t="s">
        <v>199</v>
      </c>
      <c r="B121" s="2">
        <v>0.25</v>
      </c>
      <c r="C121" s="2">
        <v>50</v>
      </c>
    </row>
    <row r="122" spans="1:3" x14ac:dyDescent="0.25">
      <c r="A122" s="2" t="s">
        <v>157</v>
      </c>
      <c r="B122" s="2">
        <v>0.25</v>
      </c>
      <c r="C122" s="2">
        <v>50</v>
      </c>
    </row>
    <row r="123" spans="1:3" x14ac:dyDescent="0.25">
      <c r="A123" s="2" t="s">
        <v>200</v>
      </c>
      <c r="B123" s="2">
        <v>1</v>
      </c>
      <c r="C123" s="2">
        <v>200</v>
      </c>
    </row>
    <row r="124" spans="1:3" x14ac:dyDescent="0.25">
      <c r="A124" s="2" t="s">
        <v>158</v>
      </c>
      <c r="B124" s="2">
        <v>0</v>
      </c>
      <c r="C124" s="2">
        <v>10</v>
      </c>
    </row>
    <row r="125" spans="1:3" x14ac:dyDescent="0.25">
      <c r="A125" s="2" t="s">
        <v>159</v>
      </c>
      <c r="B125" s="2">
        <v>0</v>
      </c>
      <c r="C125" s="2">
        <v>10</v>
      </c>
    </row>
    <row r="126" spans="1:3" x14ac:dyDescent="0.25">
      <c r="A126" s="2" t="s">
        <v>160</v>
      </c>
      <c r="B126" s="2">
        <v>0</v>
      </c>
      <c r="C126" s="2">
        <v>10</v>
      </c>
    </row>
    <row r="127" spans="1:3" x14ac:dyDescent="0.25">
      <c r="A127" s="2" t="s">
        <v>161</v>
      </c>
      <c r="B127" s="2">
        <v>0.5</v>
      </c>
      <c r="C127" s="2">
        <v>100</v>
      </c>
    </row>
    <row r="128" spans="1:3" x14ac:dyDescent="0.25">
      <c r="A128" s="2" t="s">
        <v>162</v>
      </c>
      <c r="B128" s="2">
        <v>2</v>
      </c>
      <c r="C128" s="2">
        <v>450</v>
      </c>
    </row>
    <row r="129" spans="1:3" x14ac:dyDescent="0.25">
      <c r="A129" s="2" t="s">
        <v>163</v>
      </c>
      <c r="B129" s="2">
        <v>0.25</v>
      </c>
      <c r="C129" s="2">
        <v>50</v>
      </c>
    </row>
    <row r="130" spans="1:3" x14ac:dyDescent="0.25">
      <c r="A130" s="2" t="s">
        <v>164</v>
      </c>
      <c r="B130" s="2">
        <v>2</v>
      </c>
      <c r="C130" s="2">
        <v>450</v>
      </c>
    </row>
    <row r="131" spans="1:3" x14ac:dyDescent="0.25">
      <c r="A131" s="2" t="s">
        <v>165</v>
      </c>
      <c r="B131" s="2">
        <v>0.5</v>
      </c>
      <c r="C131" s="2">
        <v>100</v>
      </c>
    </row>
    <row r="132" spans="1:3" x14ac:dyDescent="0.25">
      <c r="A132" s="2" t="s">
        <v>166</v>
      </c>
      <c r="B132" s="2">
        <v>0</v>
      </c>
      <c r="C132" s="2">
        <v>10</v>
      </c>
    </row>
    <row r="133" spans="1:3" x14ac:dyDescent="0.25">
      <c r="A133" s="2" t="s">
        <v>167</v>
      </c>
      <c r="B133" s="2">
        <v>0</v>
      </c>
      <c r="C133" s="2">
        <v>0</v>
      </c>
    </row>
    <row r="134" spans="1:3" x14ac:dyDescent="0.25">
      <c r="A134" s="2" t="s">
        <v>168</v>
      </c>
      <c r="B134" s="2">
        <v>0.25</v>
      </c>
      <c r="C134" s="2">
        <v>50</v>
      </c>
    </row>
    <row r="135" spans="1:3" x14ac:dyDescent="0.25">
      <c r="A135" s="2" t="s">
        <v>169</v>
      </c>
      <c r="B135" s="2">
        <v>3</v>
      </c>
      <c r="C135" s="2">
        <v>700</v>
      </c>
    </row>
    <row r="136" spans="1:3" x14ac:dyDescent="0.25">
      <c r="A136" s="2" t="s">
        <v>170</v>
      </c>
      <c r="B136" s="2">
        <v>0</v>
      </c>
      <c r="C136" s="2">
        <v>10</v>
      </c>
    </row>
    <row r="137" spans="1:3" x14ac:dyDescent="0.25">
      <c r="A137" s="2" t="s">
        <v>201</v>
      </c>
      <c r="B137" s="2">
        <v>0.25</v>
      </c>
      <c r="C137" s="2">
        <v>50</v>
      </c>
    </row>
    <row r="138" spans="1:3" x14ac:dyDescent="0.25">
      <c r="A138" s="2" t="s">
        <v>171</v>
      </c>
      <c r="B138" s="2">
        <v>0.125</v>
      </c>
      <c r="C138" s="2">
        <v>25</v>
      </c>
    </row>
    <row r="139" spans="1:3" x14ac:dyDescent="0.25">
      <c r="A139" s="2" t="s">
        <v>172</v>
      </c>
      <c r="B139" s="2">
        <v>10</v>
      </c>
      <c r="C139" s="2">
        <v>5900</v>
      </c>
    </row>
    <row r="140" spans="1:3" x14ac:dyDescent="0.25">
      <c r="A140" s="2" t="s">
        <v>173</v>
      </c>
      <c r="B140" s="2">
        <v>0.25</v>
      </c>
      <c r="C140" s="2">
        <v>50</v>
      </c>
    </row>
    <row r="141" spans="1:3" x14ac:dyDescent="0.25">
      <c r="A141" s="2" t="s">
        <v>174</v>
      </c>
      <c r="B141" s="2">
        <v>0.5</v>
      </c>
      <c r="C141" s="2">
        <v>100</v>
      </c>
    </row>
    <row r="142" spans="1:3" x14ac:dyDescent="0.25">
      <c r="A142" s="2" t="s">
        <v>175</v>
      </c>
      <c r="B142" s="2">
        <v>2</v>
      </c>
      <c r="C142" s="2">
        <v>450</v>
      </c>
    </row>
    <row r="143" spans="1:3" x14ac:dyDescent="0.25">
      <c r="A143" s="2" t="s">
        <v>176</v>
      </c>
      <c r="B143" s="2">
        <v>1</v>
      </c>
      <c r="C143" s="2">
        <v>200</v>
      </c>
    </row>
    <row r="144" spans="1:3" x14ac:dyDescent="0.25">
      <c r="A144" s="2" t="s">
        <v>177</v>
      </c>
      <c r="B144" s="2">
        <v>0.25</v>
      </c>
      <c r="C144" s="2">
        <v>50</v>
      </c>
    </row>
    <row r="145" spans="1:3" x14ac:dyDescent="0.25">
      <c r="A145" s="2" t="s">
        <v>178</v>
      </c>
      <c r="B145" s="2">
        <v>0.25</v>
      </c>
      <c r="C145" s="2">
        <v>50</v>
      </c>
    </row>
    <row r="146" spans="1:3" x14ac:dyDescent="0.25">
      <c r="A146" s="2" t="s">
        <v>179</v>
      </c>
      <c r="B146" s="2">
        <v>1</v>
      </c>
      <c r="C146" s="2">
        <v>200</v>
      </c>
    </row>
    <row r="147" spans="1:3" x14ac:dyDescent="0.25">
      <c r="A147" s="2" t="s">
        <v>180</v>
      </c>
      <c r="B147" s="2">
        <v>5</v>
      </c>
      <c r="C147" s="2">
        <v>1800</v>
      </c>
    </row>
    <row r="148" spans="1:3" x14ac:dyDescent="0.25">
      <c r="A148" s="2" t="s">
        <v>181</v>
      </c>
      <c r="B148" s="2">
        <v>5</v>
      </c>
      <c r="C148" s="2">
        <v>1800</v>
      </c>
    </row>
    <row r="149" spans="1:3" x14ac:dyDescent="0.25">
      <c r="A149" s="2" t="s">
        <v>182</v>
      </c>
      <c r="B149" s="2">
        <v>0.125</v>
      </c>
      <c r="C149" s="2">
        <v>25</v>
      </c>
    </row>
    <row r="150" spans="1:3" x14ac:dyDescent="0.25">
      <c r="A150" s="2" t="s">
        <v>183</v>
      </c>
      <c r="B150" s="2">
        <v>8</v>
      </c>
      <c r="C150" s="2">
        <v>3900</v>
      </c>
    </row>
    <row r="151" spans="1:3" x14ac:dyDescent="0.25">
      <c r="A151" s="2" t="s">
        <v>184</v>
      </c>
      <c r="B151" s="2">
        <v>0</v>
      </c>
      <c r="C151" s="2">
        <v>10</v>
      </c>
    </row>
    <row r="152" spans="1:3" x14ac:dyDescent="0.25">
      <c r="A152" s="2" t="s">
        <v>185</v>
      </c>
      <c r="B152" s="2">
        <v>0.5</v>
      </c>
      <c r="C152" s="2">
        <v>100</v>
      </c>
    </row>
    <row r="153" spans="1:3" x14ac:dyDescent="0.25">
      <c r="A153" s="2" t="s">
        <v>186</v>
      </c>
      <c r="B153" s="2">
        <v>5</v>
      </c>
      <c r="C153" s="2">
        <v>1800</v>
      </c>
    </row>
    <row r="154" spans="1:3" x14ac:dyDescent="0.25">
      <c r="A154" s="2" t="s">
        <v>187</v>
      </c>
      <c r="B154" s="2">
        <v>0</v>
      </c>
      <c r="C154" s="2">
        <v>10</v>
      </c>
    </row>
    <row r="155" spans="1:3" x14ac:dyDescent="0.25">
      <c r="A155" s="2" t="s">
        <v>188</v>
      </c>
      <c r="B155" s="2">
        <v>3</v>
      </c>
      <c r="C155" s="2">
        <v>700</v>
      </c>
    </row>
    <row r="156" spans="1:3" x14ac:dyDescent="0.25">
      <c r="A156" s="2" t="s">
        <v>189</v>
      </c>
      <c r="B156" s="2">
        <v>3</v>
      </c>
      <c r="C156" s="2">
        <v>700</v>
      </c>
    </row>
    <row r="157" spans="1:3" x14ac:dyDescent="0.25">
      <c r="A157" s="2" t="s">
        <v>190</v>
      </c>
      <c r="B157" s="2">
        <v>3</v>
      </c>
      <c r="C157" s="2">
        <v>700</v>
      </c>
    </row>
    <row r="158" spans="1:3" x14ac:dyDescent="0.25">
      <c r="A158" s="2" t="s">
        <v>191</v>
      </c>
      <c r="B158" s="2">
        <v>0.25</v>
      </c>
      <c r="C158" s="2">
        <v>50</v>
      </c>
    </row>
    <row r="159" spans="1:3" x14ac:dyDescent="0.25">
      <c r="A159" s="2" t="s">
        <v>192</v>
      </c>
      <c r="B159" s="2">
        <v>0.5</v>
      </c>
      <c r="C159" s="2">
        <v>100</v>
      </c>
    </row>
    <row r="160" spans="1:3" x14ac:dyDescent="0.25">
      <c r="A160" s="2" t="s">
        <v>193</v>
      </c>
      <c r="B160" s="2">
        <v>6</v>
      </c>
      <c r="C160" s="2">
        <v>2300</v>
      </c>
    </row>
    <row r="161" spans="1:3" x14ac:dyDescent="0.25">
      <c r="A161" s="2" t="s">
        <v>194</v>
      </c>
      <c r="B161" s="2">
        <v>3</v>
      </c>
      <c r="C161" s="2">
        <v>700</v>
      </c>
    </row>
    <row r="162" spans="1:3" x14ac:dyDescent="0.25">
      <c r="A162" s="2" t="s">
        <v>195</v>
      </c>
      <c r="B162" s="2">
        <v>8</v>
      </c>
      <c r="C162" s="2">
        <v>3900</v>
      </c>
    </row>
    <row r="163" spans="1:3" x14ac:dyDescent="0.25">
      <c r="A163" s="2" t="s">
        <v>196</v>
      </c>
      <c r="B163" s="2">
        <v>0.25</v>
      </c>
      <c r="C163" s="2">
        <v>50</v>
      </c>
    </row>
  </sheetData>
  <sortState ref="A1:C159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0" sqref="D10"/>
    </sheetView>
  </sheetViews>
  <sheetFormatPr defaultRowHeight="15" x14ac:dyDescent="0.25"/>
  <sheetData>
    <row r="1" spans="1:6" x14ac:dyDescent="0.25">
      <c r="A1" s="2" t="s">
        <v>8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</row>
    <row r="2" spans="1:6" x14ac:dyDescent="0.25">
      <c r="A2" s="2">
        <v>1</v>
      </c>
      <c r="B2" s="2">
        <v>300</v>
      </c>
      <c r="C2" s="2">
        <v>25</v>
      </c>
      <c r="D2" s="2">
        <v>50</v>
      </c>
      <c r="E2" s="2">
        <v>75</v>
      </c>
      <c r="F2" s="2">
        <v>100</v>
      </c>
    </row>
    <row r="3" spans="1:6" x14ac:dyDescent="0.25">
      <c r="A3" s="2">
        <v>2</v>
      </c>
      <c r="B3" s="2">
        <v>600</v>
      </c>
      <c r="C3" s="2">
        <v>50</v>
      </c>
      <c r="D3" s="2">
        <v>100</v>
      </c>
      <c r="E3" s="2">
        <v>150</v>
      </c>
      <c r="F3" s="2">
        <v>200</v>
      </c>
    </row>
    <row r="4" spans="1:6" x14ac:dyDescent="0.25">
      <c r="A4" s="2">
        <v>3</v>
      </c>
      <c r="B4" s="2">
        <v>1200</v>
      </c>
      <c r="C4" s="2">
        <v>75</v>
      </c>
      <c r="D4" s="2">
        <v>150</v>
      </c>
      <c r="E4" s="2">
        <v>220</v>
      </c>
      <c r="F4" s="2">
        <v>400</v>
      </c>
    </row>
    <row r="5" spans="1:6" x14ac:dyDescent="0.25">
      <c r="A5" s="2">
        <v>4</v>
      </c>
      <c r="B5" s="2">
        <v>1700</v>
      </c>
      <c r="C5" s="2">
        <v>125</v>
      </c>
      <c r="D5" s="2">
        <v>250</v>
      </c>
      <c r="E5" s="2">
        <v>375</v>
      </c>
      <c r="F5" s="2">
        <v>500</v>
      </c>
    </row>
    <row r="6" spans="1:6" x14ac:dyDescent="0.25">
      <c r="A6" s="2">
        <v>5</v>
      </c>
      <c r="B6" s="2">
        <v>3500</v>
      </c>
      <c r="C6" s="2">
        <v>250</v>
      </c>
      <c r="D6" s="2">
        <v>500</v>
      </c>
      <c r="E6" s="2">
        <v>750</v>
      </c>
      <c r="F6" s="2">
        <v>1100</v>
      </c>
    </row>
    <row r="7" spans="1:6" x14ac:dyDescent="0.25">
      <c r="A7" s="2">
        <v>6</v>
      </c>
      <c r="B7" s="2">
        <v>4000</v>
      </c>
      <c r="C7" s="2">
        <v>300</v>
      </c>
      <c r="D7" s="2">
        <v>600</v>
      </c>
      <c r="E7" s="2">
        <v>900</v>
      </c>
      <c r="F7" s="2">
        <v>1400</v>
      </c>
    </row>
    <row r="8" spans="1:6" x14ac:dyDescent="0.25">
      <c r="A8" s="2">
        <v>7</v>
      </c>
      <c r="B8" s="2">
        <v>5000</v>
      </c>
      <c r="C8" s="2">
        <v>350</v>
      </c>
      <c r="D8" s="2">
        <v>750</v>
      </c>
      <c r="E8" s="2">
        <v>1100</v>
      </c>
      <c r="F8" s="2">
        <v>1700</v>
      </c>
    </row>
    <row r="9" spans="1:6" x14ac:dyDescent="0.25">
      <c r="A9" s="2">
        <v>8</v>
      </c>
      <c r="B9" s="2">
        <v>6000</v>
      </c>
      <c r="C9" s="2">
        <v>450</v>
      </c>
      <c r="D9" s="2">
        <v>900</v>
      </c>
      <c r="E9" s="2">
        <v>1400</v>
      </c>
      <c r="F9" s="2">
        <v>2100</v>
      </c>
    </row>
    <row r="10" spans="1:6" x14ac:dyDescent="0.25">
      <c r="A10" s="2">
        <v>9</v>
      </c>
      <c r="B10" s="2">
        <v>7500</v>
      </c>
      <c r="C10" s="2">
        <v>550</v>
      </c>
      <c r="D10" s="2">
        <v>1100</v>
      </c>
      <c r="E10" s="2">
        <v>1600</v>
      </c>
      <c r="F10" s="2">
        <v>2400</v>
      </c>
    </row>
    <row r="11" spans="1:6" x14ac:dyDescent="0.25">
      <c r="A11" s="2">
        <v>10</v>
      </c>
      <c r="B11" s="2">
        <v>9000</v>
      </c>
      <c r="C11" s="2">
        <v>600</v>
      </c>
      <c r="D11" s="2">
        <v>1200</v>
      </c>
      <c r="E11" s="2">
        <v>1900</v>
      </c>
      <c r="F11" s="2">
        <v>2800</v>
      </c>
    </row>
    <row r="12" spans="1:6" x14ac:dyDescent="0.25">
      <c r="A12" s="2">
        <v>11</v>
      </c>
      <c r="B12" s="2">
        <v>10500</v>
      </c>
      <c r="C12" s="2">
        <v>800</v>
      </c>
      <c r="D12" s="2">
        <v>1600</v>
      </c>
      <c r="E12" s="2">
        <v>2400</v>
      </c>
      <c r="F12" s="2">
        <v>3600</v>
      </c>
    </row>
    <row r="13" spans="1:6" x14ac:dyDescent="0.25">
      <c r="A13" s="2">
        <v>12</v>
      </c>
      <c r="B13" s="2">
        <v>11500</v>
      </c>
      <c r="C13" s="2">
        <v>1000</v>
      </c>
      <c r="D13" s="2">
        <v>2000</v>
      </c>
      <c r="E13" s="2">
        <v>3000</v>
      </c>
      <c r="F13" s="2">
        <v>4500</v>
      </c>
    </row>
    <row r="14" spans="1:6" x14ac:dyDescent="0.25">
      <c r="A14" s="2">
        <v>13</v>
      </c>
      <c r="B14" s="2">
        <v>13500</v>
      </c>
      <c r="C14" s="2">
        <v>1100</v>
      </c>
      <c r="D14" s="2">
        <v>2200</v>
      </c>
      <c r="E14" s="2">
        <v>3400</v>
      </c>
      <c r="F14" s="2">
        <v>5100</v>
      </c>
    </row>
    <row r="15" spans="1:6" x14ac:dyDescent="0.25">
      <c r="A15" s="2">
        <v>14</v>
      </c>
      <c r="B15" s="2">
        <v>15000</v>
      </c>
      <c r="C15" s="2">
        <v>1250</v>
      </c>
      <c r="D15" s="2">
        <v>2500</v>
      </c>
      <c r="E15" s="2">
        <v>3800</v>
      </c>
      <c r="F15" s="2">
        <v>5700</v>
      </c>
    </row>
    <row r="16" spans="1:6" x14ac:dyDescent="0.25">
      <c r="A16" s="2">
        <v>15</v>
      </c>
      <c r="B16" s="2">
        <v>18000</v>
      </c>
      <c r="C16" s="2">
        <v>1400</v>
      </c>
      <c r="D16" s="2">
        <v>2800</v>
      </c>
      <c r="E16" s="2">
        <v>4300</v>
      </c>
      <c r="F16" s="2">
        <v>6400</v>
      </c>
    </row>
    <row r="17" spans="1:6" x14ac:dyDescent="0.25">
      <c r="A17" s="2">
        <v>16</v>
      </c>
      <c r="B17" s="2">
        <v>20000</v>
      </c>
      <c r="C17" s="2">
        <v>1600</v>
      </c>
      <c r="D17" s="2">
        <v>3200</v>
      </c>
      <c r="E17" s="2">
        <v>4800</v>
      </c>
      <c r="F17" s="2">
        <v>7200</v>
      </c>
    </row>
    <row r="18" spans="1:6" x14ac:dyDescent="0.25">
      <c r="A18" s="2">
        <v>17</v>
      </c>
      <c r="B18" s="2">
        <v>25000</v>
      </c>
      <c r="C18" s="2">
        <v>2000</v>
      </c>
      <c r="D18" s="2">
        <v>3900</v>
      </c>
      <c r="E18" s="2">
        <v>5900</v>
      </c>
      <c r="F18" s="2">
        <v>8800</v>
      </c>
    </row>
    <row r="19" spans="1:6" x14ac:dyDescent="0.25">
      <c r="A19" s="2">
        <v>18</v>
      </c>
      <c r="B19" s="2">
        <v>27000</v>
      </c>
      <c r="C19" s="2">
        <v>2100</v>
      </c>
      <c r="D19" s="2">
        <v>4200</v>
      </c>
      <c r="E19" s="2">
        <v>6300</v>
      </c>
      <c r="F19" s="2">
        <v>9500</v>
      </c>
    </row>
    <row r="20" spans="1:6" x14ac:dyDescent="0.25">
      <c r="A20" s="2">
        <v>19</v>
      </c>
      <c r="B20" s="2">
        <v>30000</v>
      </c>
      <c r="C20" s="2">
        <v>2400</v>
      </c>
      <c r="D20" s="2">
        <v>4900</v>
      </c>
      <c r="E20" s="2">
        <v>7300</v>
      </c>
      <c r="F20" s="2">
        <v>10900</v>
      </c>
    </row>
    <row r="21" spans="1:6" x14ac:dyDescent="0.25">
      <c r="A21" s="2">
        <v>20</v>
      </c>
      <c r="B21" s="2">
        <v>40000</v>
      </c>
      <c r="C21" s="2">
        <v>2800</v>
      </c>
      <c r="D21" s="2">
        <v>5700</v>
      </c>
      <c r="E21" s="2">
        <v>8500</v>
      </c>
      <c r="F21" s="2">
        <v>12700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2" max="2" width="9.85546875" bestFit="1" customWidth="1"/>
  </cols>
  <sheetData>
    <row r="1" spans="1:2" x14ac:dyDescent="0.25">
      <c r="A1" s="2" t="s">
        <v>15</v>
      </c>
      <c r="B1" s="2" t="s">
        <v>16</v>
      </c>
    </row>
    <row r="2" spans="1:2" x14ac:dyDescent="0.25">
      <c r="A2" s="2">
        <v>0</v>
      </c>
      <c r="B2" s="2">
        <v>0.5</v>
      </c>
    </row>
    <row r="3" spans="1:2" x14ac:dyDescent="0.25">
      <c r="A3" s="2">
        <v>1</v>
      </c>
      <c r="B3" s="2">
        <v>1</v>
      </c>
    </row>
    <row r="4" spans="1:2" x14ac:dyDescent="0.25">
      <c r="A4" s="2">
        <v>2</v>
      </c>
      <c r="B4" s="2">
        <v>1.5</v>
      </c>
    </row>
    <row r="5" spans="1:2" x14ac:dyDescent="0.25">
      <c r="A5" s="2">
        <v>3</v>
      </c>
      <c r="B5" s="2">
        <v>2</v>
      </c>
    </row>
    <row r="6" spans="1:2" x14ac:dyDescent="0.25">
      <c r="A6" s="2">
        <v>7</v>
      </c>
      <c r="B6" s="2">
        <v>2.5</v>
      </c>
    </row>
    <row r="7" spans="1:2" x14ac:dyDescent="0.25">
      <c r="A7" s="2">
        <v>11</v>
      </c>
      <c r="B7" s="2">
        <v>3</v>
      </c>
    </row>
    <row r="8" spans="1:2" x14ac:dyDescent="0.25">
      <c r="A8" s="2">
        <v>15</v>
      </c>
      <c r="B8" s="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Builder</vt:lpstr>
      <vt:lpstr>Players</vt:lpstr>
      <vt:lpstr>Creatures</vt:lpstr>
      <vt:lpstr>XP</vt:lpstr>
      <vt:lpstr>XPMultipliers</vt:lpstr>
      <vt:lpstr>CreatureNames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Gould</dc:creator>
  <cp:lastModifiedBy>Joshua Gould</cp:lastModifiedBy>
  <dcterms:created xsi:type="dcterms:W3CDTF">2014-09-04T19:04:45Z</dcterms:created>
  <dcterms:modified xsi:type="dcterms:W3CDTF">2014-09-08T21:02:00Z</dcterms:modified>
</cp:coreProperties>
</file>